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https://justiceuk-my.sharepoint.com/personal/paul_hetherington_justice_gov_uk/Documents/"/>
    </mc:Choice>
  </mc:AlternateContent>
  <xr:revisionPtr revIDLastSave="0" documentId="8_{37F52A22-2218-477C-903E-232862B9D016}" xr6:coauthVersionLast="47" xr6:coauthVersionMax="47" xr10:uidLastSave="{00000000-0000-0000-0000-000000000000}"/>
  <bookViews>
    <workbookView xWindow="-110" yWindow="-110" windowWidth="22780" windowHeight="14660" xr2:uid="{00000000-000D-0000-FFFF-FFFF00000000}"/>
  </bookViews>
  <sheets>
    <sheet name="Sheet1" sheetId="1" r:id="rId1"/>
  </sheets>
  <externalReferences>
    <externalReference r:id="rId2"/>
    <externalReference r:id="rId3"/>
  </externalReferences>
  <definedNames>
    <definedName name="_xlnm._FilterDatabase" localSheetId="0" hidden="1">Sheet1!$A$2:$K$132</definedName>
    <definedName name="_xlnm.Print_Area" localSheetId="0">Sheet1!$A$1:$K$171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2" i="1" l="1"/>
  <c r="G119" i="1"/>
  <c r="G120" i="1"/>
  <c r="G121" i="1"/>
  <c r="G122" i="1"/>
  <c r="G123" i="1"/>
  <c r="G124" i="1"/>
  <c r="G125" i="1"/>
  <c r="G126" i="1"/>
  <c r="G127" i="1"/>
  <c r="G128" i="1"/>
  <c r="G130" i="1"/>
  <c r="G131" i="1"/>
  <c r="G118" i="1"/>
  <c r="G98" i="1"/>
  <c r="G99" i="1"/>
  <c r="G100" i="1"/>
  <c r="G101" i="1"/>
  <c r="G102" i="1"/>
  <c r="G103" i="1"/>
  <c r="G104" i="1"/>
  <c r="G105" i="1"/>
  <c r="G106" i="1"/>
  <c r="G107" i="1"/>
  <c r="G108" i="1"/>
  <c r="G109" i="1"/>
  <c r="G111" i="1"/>
  <c r="G112" i="1"/>
  <c r="G113" i="1"/>
  <c r="G114" i="1"/>
  <c r="G115" i="1"/>
  <c r="G97" i="1"/>
  <c r="G54" i="1"/>
  <c r="G55" i="1"/>
  <c r="G57" i="1"/>
  <c r="G58" i="1"/>
  <c r="G59" i="1"/>
  <c r="G60" i="1"/>
  <c r="G61" i="1"/>
  <c r="G62" i="1"/>
  <c r="G63" i="1"/>
  <c r="G64" i="1"/>
  <c r="G65" i="1"/>
  <c r="G66" i="1"/>
  <c r="G67" i="1"/>
  <c r="G68" i="1"/>
  <c r="G69" i="1"/>
  <c r="G70" i="1"/>
  <c r="G71" i="1"/>
  <c r="G72" i="1"/>
  <c r="G73" i="1"/>
  <c r="G74" i="1"/>
  <c r="G76" i="1"/>
  <c r="G77" i="1"/>
  <c r="G78" i="1"/>
  <c r="G79" i="1"/>
  <c r="G80" i="1"/>
  <c r="G81" i="1"/>
  <c r="G82" i="1"/>
  <c r="G83" i="1"/>
  <c r="G84" i="1"/>
  <c r="G85" i="1"/>
  <c r="G86" i="1"/>
  <c r="G87" i="1"/>
  <c r="G88" i="1"/>
  <c r="G90" i="1"/>
  <c r="G91" i="1"/>
  <c r="G93" i="1"/>
  <c r="G94" i="1"/>
  <c r="G95" i="1"/>
  <c r="G50" i="1"/>
  <c r="G51" i="1"/>
  <c r="G52" i="1"/>
  <c r="G49" i="1"/>
  <c r="G47" i="1"/>
  <c r="G8" i="1"/>
  <c r="G9" i="1"/>
  <c r="G10" i="1"/>
  <c r="G11" i="1"/>
  <c r="G12" i="1"/>
  <c r="G13" i="1"/>
  <c r="G14" i="1"/>
  <c r="G15" i="1"/>
  <c r="G16" i="1"/>
  <c r="G17" i="1"/>
  <c r="G18" i="1"/>
  <c r="G20" i="1"/>
  <c r="G21" i="1"/>
  <c r="G22" i="1"/>
  <c r="G23" i="1"/>
  <c r="G24" i="1"/>
  <c r="G25" i="1"/>
  <c r="G26" i="1"/>
  <c r="G27" i="1"/>
  <c r="G28" i="1"/>
  <c r="G29" i="1"/>
  <c r="G30" i="1"/>
  <c r="G31" i="1"/>
  <c r="G32" i="1"/>
  <c r="G33" i="1"/>
  <c r="G34" i="1"/>
  <c r="G35" i="1"/>
  <c r="G36" i="1"/>
  <c r="G38" i="1"/>
  <c r="G39" i="1"/>
  <c r="G40" i="1"/>
  <c r="G41" i="1"/>
  <c r="G42" i="1"/>
  <c r="G43" i="1"/>
  <c r="G44" i="1"/>
  <c r="G45" i="1"/>
  <c r="G46" i="1"/>
  <c r="G7" i="1"/>
  <c r="G4" i="1"/>
  <c r="G5" i="1"/>
  <c r="G3" i="1"/>
  <c r="E132" i="1"/>
  <c r="E131" i="1"/>
  <c r="E121" i="1"/>
  <c r="E122" i="1"/>
  <c r="E123" i="1"/>
  <c r="E124" i="1"/>
  <c r="E125" i="1"/>
  <c r="E126" i="1"/>
  <c r="E127" i="1"/>
  <c r="E128" i="1"/>
  <c r="E98" i="1"/>
  <c r="E99" i="1"/>
  <c r="E100" i="1"/>
  <c r="E101" i="1"/>
  <c r="E102" i="1"/>
  <c r="E103" i="1"/>
  <c r="E104" i="1"/>
  <c r="E105" i="1"/>
  <c r="E106" i="1"/>
  <c r="E107" i="1"/>
  <c r="E108" i="1"/>
  <c r="E109" i="1"/>
  <c r="E111" i="1"/>
  <c r="E112" i="1"/>
  <c r="E113" i="1"/>
  <c r="E114" i="1"/>
  <c r="E115" i="1"/>
  <c r="E117" i="1"/>
  <c r="E118" i="1"/>
  <c r="E119" i="1"/>
  <c r="E120" i="1"/>
  <c r="E83" i="1"/>
  <c r="E84" i="1"/>
  <c r="E85" i="1"/>
  <c r="E86" i="1"/>
  <c r="E87" i="1"/>
  <c r="E88" i="1"/>
  <c r="E90" i="1"/>
  <c r="E91" i="1"/>
  <c r="E93" i="1"/>
  <c r="E94" i="1"/>
  <c r="E95" i="1"/>
  <c r="E97" i="1"/>
  <c r="E82" i="1"/>
  <c r="E40" i="1"/>
  <c r="E41" i="1"/>
  <c r="E42" i="1"/>
  <c r="E43" i="1"/>
  <c r="E44" i="1"/>
  <c r="E45" i="1"/>
  <c r="E46" i="1"/>
  <c r="E47" i="1"/>
  <c r="E48" i="1"/>
  <c r="E49" i="1"/>
  <c r="E50" i="1"/>
  <c r="E51" i="1"/>
  <c r="E52" i="1"/>
  <c r="E54" i="1"/>
  <c r="E55" i="1"/>
  <c r="E57" i="1"/>
  <c r="E58" i="1"/>
  <c r="E59" i="1"/>
  <c r="E60" i="1"/>
  <c r="E61" i="1"/>
  <c r="E62" i="1"/>
  <c r="E63" i="1"/>
  <c r="E64" i="1"/>
  <c r="E65" i="1"/>
  <c r="E66" i="1"/>
  <c r="E67" i="1"/>
  <c r="E68" i="1"/>
  <c r="E69" i="1"/>
  <c r="E70" i="1"/>
  <c r="E71" i="1"/>
  <c r="E72" i="1"/>
  <c r="E73" i="1"/>
  <c r="E74" i="1"/>
  <c r="E76" i="1"/>
  <c r="E77" i="1"/>
  <c r="E78" i="1"/>
  <c r="E79" i="1"/>
  <c r="E80" i="1"/>
  <c r="E81" i="1"/>
  <c r="E39" i="1"/>
  <c r="E5" i="1"/>
  <c r="E6" i="1"/>
  <c r="E7" i="1"/>
  <c r="E8" i="1"/>
  <c r="E9" i="1"/>
  <c r="E10" i="1"/>
  <c r="E11" i="1"/>
  <c r="E12" i="1"/>
  <c r="E13" i="1"/>
  <c r="E14" i="1"/>
  <c r="E15" i="1"/>
  <c r="E16" i="1"/>
  <c r="E17" i="1"/>
  <c r="E18" i="1"/>
  <c r="E20" i="1"/>
  <c r="E21" i="1"/>
  <c r="E22" i="1"/>
  <c r="E23" i="1"/>
  <c r="E24" i="1"/>
  <c r="E25" i="1"/>
  <c r="E26" i="1"/>
  <c r="E27" i="1"/>
  <c r="E28" i="1"/>
  <c r="E29" i="1"/>
  <c r="E30" i="1"/>
  <c r="E31" i="1"/>
  <c r="E32" i="1"/>
  <c r="E33" i="1"/>
  <c r="E34" i="1"/>
  <c r="E35" i="1"/>
  <c r="E36" i="1"/>
  <c r="E38" i="1"/>
  <c r="E4" i="1"/>
  <c r="E3" i="1"/>
  <c r="B93" i="1"/>
  <c r="B119" i="1"/>
  <c r="B120" i="1"/>
  <c r="B121" i="1"/>
  <c r="B122" i="1"/>
  <c r="B123" i="1"/>
  <c r="B124" i="1"/>
  <c r="B125" i="1"/>
  <c r="B126" i="1"/>
  <c r="B127" i="1"/>
  <c r="B128" i="1"/>
  <c r="B131" i="1"/>
  <c r="B132" i="1"/>
  <c r="B118" i="1"/>
  <c r="B98" i="1"/>
  <c r="B99" i="1"/>
  <c r="B100" i="1"/>
  <c r="B101" i="1"/>
  <c r="B102" i="1"/>
  <c r="B103" i="1"/>
  <c r="B104" i="1"/>
  <c r="B105" i="1"/>
  <c r="B106" i="1"/>
  <c r="B107" i="1"/>
  <c r="B108" i="1"/>
  <c r="B109" i="1"/>
  <c r="B111" i="1"/>
  <c r="B112" i="1"/>
  <c r="B113" i="1"/>
  <c r="B114" i="1"/>
  <c r="B115" i="1"/>
  <c r="B97" i="1"/>
  <c r="B50" i="1"/>
  <c r="B51" i="1"/>
  <c r="B52" i="1"/>
  <c r="B53" i="1"/>
  <c r="B54" i="1"/>
  <c r="B55" i="1"/>
  <c r="B57" i="1"/>
  <c r="B58" i="1"/>
  <c r="B59" i="1"/>
  <c r="B60" i="1"/>
  <c r="B61" i="1"/>
  <c r="B62" i="1"/>
  <c r="B63" i="1"/>
  <c r="B64" i="1"/>
  <c r="B65" i="1"/>
  <c r="B66" i="1"/>
  <c r="B67" i="1"/>
  <c r="B68" i="1"/>
  <c r="B69" i="1"/>
  <c r="B70" i="1"/>
  <c r="B71" i="1"/>
  <c r="B72" i="1"/>
  <c r="B73" i="1"/>
  <c r="B74" i="1"/>
  <c r="B76" i="1"/>
  <c r="B77" i="1"/>
  <c r="B78" i="1"/>
  <c r="B79" i="1"/>
  <c r="B80" i="1"/>
  <c r="B81" i="1"/>
  <c r="B82" i="1"/>
  <c r="B83" i="1"/>
  <c r="B84" i="1"/>
  <c r="B85" i="1"/>
  <c r="B86" i="1"/>
  <c r="B87" i="1"/>
  <c r="B88" i="1"/>
  <c r="B90" i="1"/>
  <c r="B91" i="1"/>
  <c r="B94" i="1"/>
  <c r="B49" i="1"/>
  <c r="B45" i="1"/>
  <c r="B46" i="1"/>
  <c r="B40" i="1"/>
  <c r="B41" i="1"/>
  <c r="B42" i="1"/>
  <c r="B43" i="1"/>
  <c r="B44" i="1"/>
  <c r="B38" i="1"/>
  <c r="B39" i="1"/>
  <c r="B33" i="1"/>
  <c r="B34" i="1"/>
  <c r="B35" i="1"/>
  <c r="B36" i="1"/>
  <c r="B28" i="1"/>
  <c r="B29" i="1"/>
  <c r="B30" i="1"/>
  <c r="B31" i="1"/>
  <c r="B32" i="1"/>
  <c r="B14" i="1"/>
  <c r="B15" i="1"/>
  <c r="B16" i="1"/>
  <c r="B17" i="1"/>
  <c r="B18" i="1"/>
  <c r="B20" i="1"/>
  <c r="B21" i="1"/>
  <c r="B22" i="1"/>
  <c r="B23" i="1"/>
  <c r="B24" i="1"/>
  <c r="B26" i="1"/>
  <c r="B27" i="1"/>
  <c r="B4" i="1"/>
  <c r="B5" i="1"/>
  <c r="B7" i="1"/>
  <c r="B8" i="1"/>
  <c r="B9" i="1"/>
  <c r="B10" i="1"/>
  <c r="B11" i="1"/>
  <c r="B12" i="1"/>
  <c r="B13" i="1"/>
  <c r="B3" i="1"/>
</calcChain>
</file>

<file path=xl/sharedStrings.xml><?xml version="1.0" encoding="utf-8"?>
<sst xmlns="http://schemas.openxmlformats.org/spreadsheetml/2006/main" count="1138" uniqueCount="495">
  <si>
    <t>The prison estate in England and Wales, including public and contracted prisons and secure training centres. Revised February 2022</t>
  </si>
  <si>
    <t>Prison</t>
  </si>
  <si>
    <t>HMPPS Region</t>
  </si>
  <si>
    <t>Operator</t>
  </si>
  <si>
    <t>Predominant Function</t>
  </si>
  <si>
    <t>Cohort of Prisoners Held</t>
  </si>
  <si>
    <t>Designation</t>
  </si>
  <si>
    <t>Notes</t>
  </si>
  <si>
    <t xml:space="preserve">Postal Address </t>
  </si>
  <si>
    <t>Telephone</t>
  </si>
  <si>
    <t>Probation Service Region</t>
  </si>
  <si>
    <t>Expected Resettlement Region</t>
  </si>
  <si>
    <t>ALTCOURSE (HMP &amp; YOI)</t>
  </si>
  <si>
    <t>G4S</t>
  </si>
  <si>
    <t>Reception</t>
  </si>
  <si>
    <t>Dual Designated Prison</t>
  </si>
  <si>
    <t>Higher Lane, Liverpool
L9 7LH</t>
  </si>
  <si>
    <t>(0151) 522 2000</t>
  </si>
  <si>
    <t>Region B - North West</t>
  </si>
  <si>
    <t>Region B - North West 
Region L - Greater Manchester
National Resource</t>
  </si>
  <si>
    <t>ASHFIELD (HMP)</t>
  </si>
  <si>
    <t>Serco</t>
  </si>
  <si>
    <t>Cat C</t>
  </si>
  <si>
    <t>Shortwood Road, Pucklechurch, Bristol BS16 9QJ</t>
  </si>
  <si>
    <t>(0117) 303 8000</t>
  </si>
  <si>
    <t>Region G - South West</t>
  </si>
  <si>
    <t>National Resource</t>
  </si>
  <si>
    <t>ASKHAM GRANGE (HMP &amp; YOI)</t>
  </si>
  <si>
    <t>PSP</t>
  </si>
  <si>
    <t>Female</t>
  </si>
  <si>
    <t>Main Street, Askham Richard, York YO23 3FT</t>
  </si>
  <si>
    <t>(01904) 772 000</t>
  </si>
  <si>
    <t>Region C - Yorkshire and Humberside</t>
  </si>
  <si>
    <t>AYLESBURY (HMYOI)</t>
  </si>
  <si>
    <t>YOI</t>
  </si>
  <si>
    <t>Age limit increased to 27 (inclusive) from Nov 21</t>
  </si>
  <si>
    <t>Bierton Road, Aylesbury
HP20 1EH</t>
  </si>
  <si>
    <t>(01296) 444 000</t>
  </si>
  <si>
    <t>Region H - South Central</t>
  </si>
  <si>
    <t>BEDFORD (HMP &amp; YOI)</t>
  </si>
  <si>
    <t>St Loyes Street, Bedford
MK40 1HG</t>
  </si>
  <si>
    <t>(01234) 373 000</t>
  </si>
  <si>
    <t>Region I - East of England</t>
  </si>
  <si>
    <t>BELMARSH (HMP &amp; YOI)</t>
  </si>
  <si>
    <t>High Security</t>
  </si>
  <si>
    <t>Belmarsh Road, London
SE28 0EB</t>
  </si>
  <si>
    <t>(020) 8334 4400</t>
  </si>
  <si>
    <t>Region J - London</t>
  </si>
  <si>
    <t>Region J - London 
National Resource (Reception A)</t>
  </si>
  <si>
    <t>BERWYN (HMP &amp; YOI)</t>
  </si>
  <si>
    <t>HMP Berwyn, Bridge Road, Wrexham Industrial Estate, Wrexham LL13 9QE</t>
  </si>
  <si>
    <t>(01978) 523 000</t>
  </si>
  <si>
    <t>Region D - Wales</t>
  </si>
  <si>
    <t>Region D - Wales 
National Resource (Trainer)</t>
  </si>
  <si>
    <t>BIRMINGHAM (HMP)</t>
  </si>
  <si>
    <t>Winson Green Road, Birmingham
B18 4AS</t>
  </si>
  <si>
    <t>(0121) 345 2500</t>
  </si>
  <si>
    <t>Region E - West Midlands</t>
  </si>
  <si>
    <t xml:space="preserve">Region E - West Midlands </t>
  </si>
  <si>
    <t>BRINSFORD (HMP &amp; YOI)</t>
  </si>
  <si>
    <t>New Road, Featherstone, Wolverhampton WV10 7PY</t>
  </si>
  <si>
    <t>(01902) 533 450</t>
  </si>
  <si>
    <t>BRISTOL (HMP &amp; YOI)</t>
  </si>
  <si>
    <t>19 Cambridge Road, Bristol
BS7 8PS</t>
  </si>
  <si>
    <t>(0117) 372 3100</t>
  </si>
  <si>
    <t>BRIXTON (HMP)</t>
  </si>
  <si>
    <t>Jebb Avenue, London
SW2 5XF</t>
  </si>
  <si>
    <t>(020) 8588 6000</t>
  </si>
  <si>
    <t>BRONZEFIELD (HMP &amp; YOI)</t>
  </si>
  <si>
    <t>Sodexo</t>
  </si>
  <si>
    <t>Woodthorpe Road, Ashford TW15 3JZ</t>
  </si>
  <si>
    <t>(01784) 425 690</t>
  </si>
  <si>
    <t>Region K - Kent, Surrey and Sussex</t>
  </si>
  <si>
    <t>Region K - Kent, Surrey and Sussex 
Region J - London 
Region H - South Central 
National Resource</t>
  </si>
  <si>
    <t>BUCKLEY HALL (HMP)</t>
  </si>
  <si>
    <t>Buckley Farm Lane, Rochdale 
OL12 9DP</t>
  </si>
  <si>
    <t>(01706) 514 300</t>
  </si>
  <si>
    <t>Region L - Greater Manchester</t>
  </si>
  <si>
    <t>BULLINGDON (HMP &amp; YOI)</t>
  </si>
  <si>
    <t>Patrick Haugh Road, Arncott, Bicester OX25 1PZ</t>
  </si>
  <si>
    <t>(01869) 353 100</t>
  </si>
  <si>
    <t>BURE (HMP)</t>
  </si>
  <si>
    <t>Jaguar Drive, Bardersfield, Norwich NR10 5GB</t>
  </si>
  <si>
    <t>(01603) 326 000</t>
  </si>
  <si>
    <t>CARDIFF (HMP &amp; YOI)</t>
  </si>
  <si>
    <t>Knox Road, Cardiff 
CF24 0UG</t>
  </si>
  <si>
    <t>(029) 2092 3100</t>
  </si>
  <si>
    <t xml:space="preserve">Region D - Wales  </t>
  </si>
  <si>
    <t>CHANNINGS WOOD (HMP)</t>
  </si>
  <si>
    <t>Denbury, Newton Abbot 
TQ12 6DW</t>
  </si>
  <si>
    <t>(01803) 814 600</t>
  </si>
  <si>
    <t>CHELMSFORD (HMP &amp; YOI)</t>
  </si>
  <si>
    <t>200 Springfield Road, Chelmsford CM2 6LQ</t>
  </si>
  <si>
    <t>(01245) 552 000</t>
  </si>
  <si>
    <t>COLDINGLEY (HMP)</t>
  </si>
  <si>
    <t>Shaftesbury Road, Bisley, Woking GU24 9EX</t>
  </si>
  <si>
    <t>(01483) 344 300</t>
  </si>
  <si>
    <t>Region K - Kent, Surrey and Sussex 
National Resource (Trainer)</t>
  </si>
  <si>
    <t>COOKHAM WOOD (HMYOI)</t>
  </si>
  <si>
    <t>YJB</t>
  </si>
  <si>
    <t>Young Offender Institution</t>
  </si>
  <si>
    <t>Sir Evelyn Road, Rochester
ME1 3LU</t>
  </si>
  <si>
    <t>(01634) 202 500</t>
  </si>
  <si>
    <t>DARTMOOR (HMP)</t>
  </si>
  <si>
    <t>Princetown, Yelverton
PL20 6R0</t>
  </si>
  <si>
    <t>(01822) 322 000</t>
  </si>
  <si>
    <t>DEERBOLT (HMYOI)</t>
  </si>
  <si>
    <t>Tees and Wear Group</t>
  </si>
  <si>
    <t>Bowes Road, Barnard Castle
DL12 9BG</t>
  </si>
  <si>
    <t>(01833) 633 200</t>
  </si>
  <si>
    <t>Region A - North East</t>
  </si>
  <si>
    <t>DONCASTER (HMP &amp; YOI)</t>
  </si>
  <si>
    <t>Marshgate, Doncaster
DN5 8UX</t>
  </si>
  <si>
    <t>(0808) 196 8814</t>
  </si>
  <si>
    <t>DOVEGATE (HMP)</t>
  </si>
  <si>
    <t>Cat B</t>
  </si>
  <si>
    <t>Uttoxeter
ST14 8XR</t>
  </si>
  <si>
    <t>(01283) 829 400</t>
  </si>
  <si>
    <t>Region E - West Midlands  
National Resource (Trainer)</t>
  </si>
  <si>
    <t>DOWNVIEW (HMP &amp; YOI)</t>
  </si>
  <si>
    <t>Sutton Lane, Sutton
SM2 5PD</t>
  </si>
  <si>
    <t>(020) 8196 6300</t>
  </si>
  <si>
    <t>Region J - London 
National Resource</t>
  </si>
  <si>
    <t>DRAKE HALL (HMP &amp; YOI)</t>
  </si>
  <si>
    <t>Eccleshall, Stafford 
ST21 6LQ</t>
  </si>
  <si>
    <t>(01785) 774 100</t>
  </si>
  <si>
    <t>Region E - West Midlands  
National Resource</t>
  </si>
  <si>
    <t>DURHAM (HMP &amp; YOI)</t>
  </si>
  <si>
    <t>Old Elvet, Durham 
DH1 3HU</t>
  </si>
  <si>
    <t>(0191) 332 3400</t>
  </si>
  <si>
    <t>EAST SUTTON PARK (HMP &amp; YOI)</t>
  </si>
  <si>
    <t>Sutton Valence, Maidstone 
ME17 3DF</t>
  </si>
  <si>
    <t>(01622) 785 000</t>
  </si>
  <si>
    <t>EASTWOOD PARK (HMP &amp; YOI)</t>
  </si>
  <si>
    <t>Eastwood Park, Falfield, Wotton-Under-Edge GL12 8DB</t>
  </si>
  <si>
    <t>(01454) 382 100</t>
  </si>
  <si>
    <t>Region G - South West 
Region E - West Midlands  
Region H - South Central 
Region D - Wales</t>
  </si>
  <si>
    <t>ELMLEY (HMP &amp; YOI)</t>
  </si>
  <si>
    <t>Church Road, Eastchurch, Sheerness ME12 4DZ</t>
  </si>
  <si>
    <t>(01795) 802 000</t>
  </si>
  <si>
    <t>ERLESTOKE (HMP &amp; YOI)</t>
  </si>
  <si>
    <t>Erlestoke, Devizes
SN10 5TU</t>
  </si>
  <si>
    <t>(01380) 814 250</t>
  </si>
  <si>
    <t>Region G - South West 
Region H - South Central
National Resource (Trainer)</t>
  </si>
  <si>
    <t>EXETER (HMP &amp; YOI)</t>
  </si>
  <si>
    <t>New North Road, Exeter
EX4 4EX</t>
  </si>
  <si>
    <t>(01392) 415 650</t>
  </si>
  <si>
    <t>FEATHERSTONE (HMP)</t>
  </si>
  <si>
    <t>Featherstone, Wolverhampton
WV10 7PU</t>
  </si>
  <si>
    <t>(01902) 703 000</t>
  </si>
  <si>
    <t>FELTHAM (HMYOI)</t>
  </si>
  <si>
    <t>Bedfont Road, Feltham
TW13 4ND</t>
  </si>
  <si>
    <t>(020) 8844 5000</t>
  </si>
  <si>
    <t xml:space="preserve">Region J - London </t>
  </si>
  <si>
    <t>FIVE WELLS (HMP &amp; YOI)</t>
  </si>
  <si>
    <t>Millers Park, Doddington Rd, Wellingborough NN8 2NH</t>
  </si>
  <si>
    <t>(01933) 718 888</t>
  </si>
  <si>
    <t>Region I - East of England
Region F - East Midlands
Region E - West Midlands  
Region H - South Central</t>
  </si>
  <si>
    <t>FORD (HMP)</t>
  </si>
  <si>
    <t>Open</t>
  </si>
  <si>
    <t>Ford Road, Arundel
BN18 0BX</t>
  </si>
  <si>
    <t>(01903) 663 000</t>
  </si>
  <si>
    <t>FOREST BANK (HMP &amp; YOI)</t>
  </si>
  <si>
    <t>Forest Bank, Swinton, Manchester 
M27 8FB</t>
  </si>
  <si>
    <t>(0161) 925 7000</t>
  </si>
  <si>
    <t>FOSTON HALL (HMP &amp; YOI)</t>
  </si>
  <si>
    <t>Foston, Derby
DE65 5DN</t>
  </si>
  <si>
    <t>(01283) 584 300</t>
  </si>
  <si>
    <t>Region F - East Midlands</t>
  </si>
  <si>
    <t xml:space="preserve">Region F - East Midlands </t>
  </si>
  <si>
    <t>FRANKLAND (HMP)</t>
  </si>
  <si>
    <t>Brasside, Durham 
DH1 5YD</t>
  </si>
  <si>
    <t>(0191) 376 5000</t>
  </si>
  <si>
    <t>FULL SUTTON (HMP)</t>
  </si>
  <si>
    <t>Full Sutton, York
YO41 1PS</t>
  </si>
  <si>
    <t>(01759) 475 100</t>
  </si>
  <si>
    <t>GARTH (HMP)</t>
  </si>
  <si>
    <t>Ulnes Walton lane, Leyland
PR26 8NE</t>
  </si>
  <si>
    <t>(01772) 443 300</t>
  </si>
  <si>
    <t>GARTREE (HMP)</t>
  </si>
  <si>
    <t>Gartree, Market Harborough
LE16 7RP</t>
  </si>
  <si>
    <t>(01858) 426 600</t>
  </si>
  <si>
    <t>GRENDON (HMP)</t>
  </si>
  <si>
    <t>South Central Group</t>
  </si>
  <si>
    <t>Grendon Underwood, Aylesbury
HP18 0TL</t>
  </si>
  <si>
    <t>(01296) 445 000</t>
  </si>
  <si>
    <t>SPRING HILL (HMP)</t>
  </si>
  <si>
    <t>Category D</t>
  </si>
  <si>
    <t>GUYS MARSH (HMP)</t>
  </si>
  <si>
    <t>Shaftesbury
SP7 0AH</t>
  </si>
  <si>
    <t>(01747) 856 400</t>
  </si>
  <si>
    <t>Region G - South West 
National Resource (Trainer)</t>
  </si>
  <si>
    <t>HATFIELD (HMP &amp; YOI)</t>
  </si>
  <si>
    <t>Thorne Road, Hatfield, Doncaster DN7 6EL</t>
  </si>
  <si>
    <t>(01405) 746 500</t>
  </si>
  <si>
    <t>HAVERIGG (HMP)</t>
  </si>
  <si>
    <t>North Lane, Haverigg, Millom
LA18 4NA</t>
  </si>
  <si>
    <t>(01229) 713 000</t>
  </si>
  <si>
    <t>HEWELL (HMP)</t>
  </si>
  <si>
    <t>Hewell Lane, Redditch
B97 6QS</t>
  </si>
  <si>
    <t>(01527) 785 000</t>
  </si>
  <si>
    <t>HIGH DOWN (HMP &amp; YOI)</t>
  </si>
  <si>
    <t>Highdown Lane, Sutton
SM2 5PJ</t>
  </si>
  <si>
    <t>(020) 7147 6300</t>
  </si>
  <si>
    <t>HIGHPOINT (HMP)</t>
  </si>
  <si>
    <t>Highpoint, Stradishall, Newmarket 
CB8 9YG</t>
  </si>
  <si>
    <t>(01440) 743 100</t>
  </si>
  <si>
    <t>Region I - East of England 
Region J - London 
National Resource (Trainer)</t>
  </si>
  <si>
    <t>HINDLEY (HMP &amp; YOI)</t>
  </si>
  <si>
    <t>Gibson Street, Bickershaw, Wigan WN2 5TH</t>
  </si>
  <si>
    <t>(01942) 663 100</t>
  </si>
  <si>
    <t>Region L - Greater Manchester 
Region B - North West 
National Resource (Trainer)</t>
  </si>
  <si>
    <t>HOLLESLEY BAY (HMP &amp; YOI)</t>
  </si>
  <si>
    <t>Rectory Road, Hollesley, Woodbridge IP12 3JW</t>
  </si>
  <si>
    <t>(01394) 412 400</t>
  </si>
  <si>
    <t>HOLME HOUSE (HMP &amp; YOI)</t>
  </si>
  <si>
    <t>Holme House Road, 
Stockton-on-Tees TS18 2QU</t>
  </si>
  <si>
    <t>(01642) 744 000</t>
  </si>
  <si>
    <t>Region A - North East 
National Resource (Trainer)</t>
  </si>
  <si>
    <t>HULL (HMP &amp; YOI)</t>
  </si>
  <si>
    <t>Hedon Road, Hull
HU9 5LS</t>
  </si>
  <si>
    <t>(01482) 282 200</t>
  </si>
  <si>
    <t>Region C - Yorkshire and Humberside 
National Resource (Trainer)</t>
  </si>
  <si>
    <t>HUMBER (HMP)</t>
  </si>
  <si>
    <t>4 Sands Lane, Everthorpe, Brough, East Yorkshire, HU15 2JZ 
HU15 2JZ</t>
  </si>
  <si>
    <t>(01430) 273 000</t>
  </si>
  <si>
    <t>HUNTERCOMBE (HMP)</t>
  </si>
  <si>
    <t>Huntercombe Place, Nuffield, 
Henley-on-Thames RG9 5SB</t>
  </si>
  <si>
    <t>(01491) 643 100</t>
  </si>
  <si>
    <t>ISIS HMP/YOI</t>
  </si>
  <si>
    <t>Western Way, London 
SE28 0NZ</t>
  </si>
  <si>
    <t xml:space="preserve">(020) 3356 4000 </t>
  </si>
  <si>
    <t>ISLE OF WIGHT (HMP &amp; YOI)</t>
  </si>
  <si>
    <t>55 Parkhurst Road, Newport
PO30 5RS</t>
  </si>
  <si>
    <t>(01983) 556 300</t>
  </si>
  <si>
    <t>KIRKHAM (HMP)</t>
  </si>
  <si>
    <t>Freckleton Road, Kirkham, Preston PR4 2RN</t>
  </si>
  <si>
    <t>(01772) 675 400</t>
  </si>
  <si>
    <t>KIRKLEVINGTON GRANGE (HMP &amp; YOI)</t>
  </si>
  <si>
    <t>Kirklevington, Yarm TS15 9PA</t>
  </si>
  <si>
    <t>(01642) 792 600</t>
  </si>
  <si>
    <t>LANCASTER FARMS (HMP)</t>
  </si>
  <si>
    <t>Stone Row Head, Lancaster
LA1 3QZ</t>
  </si>
  <si>
    <t>(01524) 563 450</t>
  </si>
  <si>
    <t>LEEDS (HMP)</t>
  </si>
  <si>
    <t>Gloucester Terrace, Armley, Leeds LS12 2TJ</t>
  </si>
  <si>
    <t>(0113) 203 2600</t>
  </si>
  <si>
    <t>LEICESTER (HMP)</t>
  </si>
  <si>
    <t>116 Welford Road, Leicester
LE2 7AJ</t>
  </si>
  <si>
    <t>(0116) 228 3000</t>
  </si>
  <si>
    <t>LEWES (HMP &amp; YOI)</t>
  </si>
  <si>
    <t>1 Brighton Road, Lewes
BN7 1EA</t>
  </si>
  <si>
    <t>(01273) 785 100</t>
  </si>
  <si>
    <t>LEYHILL (HMP)</t>
  </si>
  <si>
    <t>Wotton-Under-Edge
GL12 8BT</t>
  </si>
  <si>
    <t>(01454) 264 000</t>
  </si>
  <si>
    <t>LINCOLN (HMP &amp; YOI)</t>
  </si>
  <si>
    <t>Greetwell Road, Lincoln
LN2 4BD</t>
  </si>
  <si>
    <t>(01522) 663 000</t>
  </si>
  <si>
    <t>LINDHOLME (HMP)</t>
  </si>
  <si>
    <t>Lindholme, Doncaster
DN7 6EE</t>
  </si>
  <si>
    <t>(01302) 524 700</t>
  </si>
  <si>
    <t>LITTLEHEY (HMP)</t>
  </si>
  <si>
    <t>Perry, Huntingdon
PE28 0SR</t>
  </si>
  <si>
    <t>(01480) 333 000</t>
  </si>
  <si>
    <t>LIVERPOOL (HMP)</t>
  </si>
  <si>
    <t>68 Hornby Road, Liverpool
L9 3DF0</t>
  </si>
  <si>
    <t>(0151) 530 4000</t>
  </si>
  <si>
    <t>LONG LARTIN (HMP)</t>
  </si>
  <si>
    <t>South Littleton, Evesham
WR11 8TZ</t>
  </si>
  <si>
    <t>(01386) 295 100</t>
  </si>
  <si>
    <t>LOW NEWTON (HMP &amp; YOI)</t>
  </si>
  <si>
    <t>Brasside, Durham
DH1 5YA</t>
  </si>
  <si>
    <t>(0191) 376 4000</t>
  </si>
  <si>
    <t>Region A - North East 
National Resource</t>
  </si>
  <si>
    <t>LOWDHAM GRANGE (HMP)</t>
  </si>
  <si>
    <t>Lowdham, Nottingham 
NG14 7DA</t>
  </si>
  <si>
    <t>(0115) 966 9200</t>
  </si>
  <si>
    <t>MAIDSTONE (HMP)</t>
  </si>
  <si>
    <t>36 County Road, Maidstone 
ME14 1UZ</t>
  </si>
  <si>
    <t>(01622) 775 300</t>
  </si>
  <si>
    <t>MANCHESTER (HMP &amp; YOI)</t>
  </si>
  <si>
    <t>Southhall Street, Manchester
M6 9AH</t>
  </si>
  <si>
    <t>(0161) 817 5600</t>
  </si>
  <si>
    <t>MOORLAND (HMP &amp; YOI)</t>
  </si>
  <si>
    <t>Bawtry Road, Hatfield Woodhouse, Doncaster DN7 6BW</t>
  </si>
  <si>
    <t>(01302) 523 000</t>
  </si>
  <si>
    <t>Region C - Yorkshire and Humberside
National Resource (Trainer)</t>
  </si>
  <si>
    <t>MORTON HALL (HMP)</t>
  </si>
  <si>
    <t>Swinderby, Lincoln LN6 9PT</t>
  </si>
  <si>
    <t>(01522) 666 700</t>
  </si>
  <si>
    <t>THE MOUNT (HMP)</t>
  </si>
  <si>
    <t>Molyneaux Avenue, Bovingdon, Hemel Hempstead HP3 0NZ</t>
  </si>
  <si>
    <t>(01442) 836 300</t>
  </si>
  <si>
    <t>Region I - East of England 
National Resource (Trainer)</t>
  </si>
  <si>
    <t>NEW HALL (HMP &amp; YOI)</t>
  </si>
  <si>
    <t>New Hall Way, Flockton, Wakefield WF4 4XX</t>
  </si>
  <si>
    <t>(01924) 803 000</t>
  </si>
  <si>
    <t>Region C - Yorkshire and Humberside  
National Resource</t>
  </si>
  <si>
    <t>NORTH SEA CAMP (HMP)</t>
  </si>
  <si>
    <t>Croppers Lane, Freiston, Boston
PE22 0QX</t>
  </si>
  <si>
    <t>(01205) 769 300</t>
  </si>
  <si>
    <t>NORTHUMBERLAND (HMP)</t>
  </si>
  <si>
    <t>Acklington, Morpeth
NE65 9XG</t>
  </si>
  <si>
    <t>(01670) 382 100</t>
  </si>
  <si>
    <t>NORWICH (HMP &amp; YOI)</t>
  </si>
  <si>
    <t>Knox Road, Norwich
NR1 4LU</t>
  </si>
  <si>
    <t>(01603) 708 600</t>
  </si>
  <si>
    <t>NOTTINGHAM (HMP &amp; YOI)</t>
  </si>
  <si>
    <t>112 Perry Road, Nottingham
NG5 3AG</t>
  </si>
  <si>
    <t>(0115) 872 4000</t>
  </si>
  <si>
    <t>OAKHILL (STC)</t>
  </si>
  <si>
    <t>Secure Training Centre</t>
  </si>
  <si>
    <t>STC</t>
  </si>
  <si>
    <t xml:space="preserve">Chalgrove Field, Oakhill, 
Milton Keynes MK5 6AJ </t>
  </si>
  <si>
    <t>(01908) 866 000</t>
  </si>
  <si>
    <t>NA</t>
  </si>
  <si>
    <t>OAKWOOD (HMP)</t>
  </si>
  <si>
    <t>Featherstone, Wolverhampton
WV10 7QD</t>
  </si>
  <si>
    <t>(01902) 799 700</t>
  </si>
  <si>
    <t>ONLEY (HMP)</t>
  </si>
  <si>
    <t>Willoughby, Rugby
CV23 8AP</t>
  </si>
  <si>
    <t>(01788) 523 400</t>
  </si>
  <si>
    <t>PARC (HMP &amp; YOI)</t>
  </si>
  <si>
    <t>Heol Hopcyn John, Coity, Bridgend CF35 6AP</t>
  </si>
  <si>
    <t>(01656) 300 200</t>
  </si>
  <si>
    <t>PENTONVILLE (HMP &amp; YOI)</t>
  </si>
  <si>
    <t>Caledonian Road, London
N7 8TT</t>
  </si>
  <si>
    <t>(020) 7023 7000</t>
  </si>
  <si>
    <t>PETERBOROUGH (HMP &amp; YOI)</t>
  </si>
  <si>
    <t>Privately Managed Prisons</t>
  </si>
  <si>
    <t>Saville Road, Peterborough 
PE3 7PD</t>
  </si>
  <si>
    <t>(01733) 217 500</t>
  </si>
  <si>
    <t xml:space="preserve"> PETERBOROUGH FEMALE (HMP &amp; YOI) </t>
  </si>
  <si>
    <t>Reception &amp; Resettlement</t>
  </si>
  <si>
    <t>Female prisoners suitable for closed conditions or lower</t>
  </si>
  <si>
    <t>Region I - East of England 
Region F - East Midlands</t>
  </si>
  <si>
    <t>PORTLAND (HMPYOI)</t>
  </si>
  <si>
    <t>The Grove, Grove Road, Portland
DT5 1DL</t>
  </si>
  <si>
    <t>(01305) 715 600</t>
  </si>
  <si>
    <t>Region G - South West
National Resource (Trainer)</t>
  </si>
  <si>
    <t>PRESTON (HMP &amp; YOI)</t>
  </si>
  <si>
    <t>Ribbleton Lane, Preston 
PR1 5AB</t>
  </si>
  <si>
    <t>(01772) 444 550</t>
  </si>
  <si>
    <t>RANBY (HMP)</t>
  </si>
  <si>
    <t>Retford 
DN22 8EU0</t>
  </si>
  <si>
    <t>(01777) 862 000</t>
  </si>
  <si>
    <t>Region F - East Midlands  
National Resource (Trainer)</t>
  </si>
  <si>
    <t>RISLEY (HMP)</t>
  </si>
  <si>
    <t>Warrington Road, Risley, Warrington WA3 6BP</t>
  </si>
  <si>
    <t>(01925) 733 000</t>
  </si>
  <si>
    <t>ROCHESTER (HMP &amp; YOI)</t>
  </si>
  <si>
    <t>Rochester 
ME1 3QS</t>
  </si>
  <si>
    <t>(01634) 803 100</t>
  </si>
  <si>
    <t>RYE HILL (HMP)</t>
  </si>
  <si>
    <t>Onley Park, Willoughby, Rugby 
CV23 8SZ</t>
  </si>
  <si>
    <t>(01788) 523 300</t>
  </si>
  <si>
    <t>SEND (HMP)</t>
  </si>
  <si>
    <t>Ripley Road, Send, Woking 
GU23 7LJ</t>
  </si>
  <si>
    <t>(01483) 471 000</t>
  </si>
  <si>
    <t>Region K - Kent, Surrey and Sussex 
Region H - South Central 
National Resource</t>
  </si>
  <si>
    <t>STAFFORD (HMP)</t>
  </si>
  <si>
    <t>54 Gaol Road, Stafford 
ST16 3AW</t>
  </si>
  <si>
    <t>(01785) 773 000</t>
  </si>
  <si>
    <t>STANDFORD HILL (HMP &amp; YOI)</t>
  </si>
  <si>
    <t>Church Road, Eastchurch, Sheerness ME12 4AA</t>
  </si>
  <si>
    <t>(01795) 884 500</t>
  </si>
  <si>
    <t>STOCKEN (HMP)</t>
  </si>
  <si>
    <t>Stocken Hall Road, Stretton, Oakham LE15 7RD</t>
  </si>
  <si>
    <t>(01780) 795 100</t>
  </si>
  <si>
    <t>STOKE HEATH (HMPYOI)</t>
  </si>
  <si>
    <t>Market Drayton 
TF9 2JL</t>
  </si>
  <si>
    <t>(01630) 636 000</t>
  </si>
  <si>
    <t>STYAL (HMP &amp; YOI)</t>
  </si>
  <si>
    <t>Styal Road, Wilmslow 
SK9 4HR</t>
  </si>
  <si>
    <t>(01625) 553 000</t>
  </si>
  <si>
    <t>Region L - Greater Manchester 
National Resource</t>
  </si>
  <si>
    <t>SUDBURY (HMP &amp; YOI)</t>
  </si>
  <si>
    <t>Sudbury, Ashbourne 
DE6 5HW</t>
  </si>
  <si>
    <t>(01283) 584 000</t>
  </si>
  <si>
    <t>SWALESIDE (HMP)</t>
  </si>
  <si>
    <t>Church Road, Eastchurch, Sheerness ME12 4AX</t>
  </si>
  <si>
    <t>(01795) 804 100</t>
  </si>
  <si>
    <t>SWANSEA (HMP &amp; YOI)</t>
  </si>
  <si>
    <t>200 Oystermouth Road, Swansea 
SA1 3SR</t>
  </si>
  <si>
    <t>(01792) 485 300</t>
  </si>
  <si>
    <t xml:space="preserve">Region D - Wales </t>
  </si>
  <si>
    <t>SWINFEN HALL (HMP &amp; YOI)</t>
  </si>
  <si>
    <t>Swinfen, Lichfield 
WS14 9QS</t>
  </si>
  <si>
    <t>(01543) 484 000</t>
  </si>
  <si>
    <t>THAMESIDE (HMP &amp; YOI)</t>
  </si>
  <si>
    <t>Griffin Manor Way, London 
SE28 0FJ</t>
  </si>
  <si>
    <t>(020) 8317 9777</t>
  </si>
  <si>
    <t>THORN CROSS (HMP &amp; YOI)</t>
  </si>
  <si>
    <t>Arley Road, Appleton, Warrington 
WA4 4RL</t>
  </si>
  <si>
    <t>(01925) 805 100</t>
  </si>
  <si>
    <t>USK</t>
  </si>
  <si>
    <t>HMPPS Wales</t>
  </si>
  <si>
    <t>Trainer &amp; Resettlement</t>
  </si>
  <si>
    <t>Category C or lower</t>
  </si>
  <si>
    <t>47 Maryport Street, USK 
NP15 1XP</t>
  </si>
  <si>
    <t>(01291) 671 600</t>
  </si>
  <si>
    <t>Region D- Wales</t>
  </si>
  <si>
    <t>Region D - Wales 
National Resource (Trainer)
National Resource</t>
  </si>
  <si>
    <t>PRESCOED (HMP &amp; YOI)</t>
  </si>
  <si>
    <t xml:space="preserve">Category D only/ Young Offenders suitable for open conditions </t>
  </si>
  <si>
    <t>THE VERNE (HMP)</t>
  </si>
  <si>
    <t>Portland 
DT5 1EQ</t>
  </si>
  <si>
    <t>(01305) 825 000</t>
  </si>
  <si>
    <t>WAKEFIELD (HMP)</t>
  </si>
  <si>
    <t>5 Love Lane, Wakefield 
WF2 9AG</t>
  </si>
  <si>
    <t>(01924) 612 000</t>
  </si>
  <si>
    <t>WANDSWORTH (HMP &amp; YOI)</t>
  </si>
  <si>
    <t>PO Box 757, London 
SW18 3HS</t>
  </si>
  <si>
    <t>(020) 8588 4000</t>
  </si>
  <si>
    <t>WARREN HILL (HMP &amp; YOI)</t>
  </si>
  <si>
    <t>(01394) 633 400</t>
  </si>
  <si>
    <t>WAYLAND (HMP)</t>
  </si>
  <si>
    <t>Griston, Thetford 
IP25 6RL</t>
  </si>
  <si>
    <t>(01953) 804 100</t>
  </si>
  <si>
    <t>WEALSTUN (HMP)</t>
  </si>
  <si>
    <t>Walton Road, Wetherby 
LS23 7AZ</t>
  </si>
  <si>
    <t>(01937) 444 400</t>
  </si>
  <si>
    <t>WERRINGTON (HMYOI)</t>
  </si>
  <si>
    <t>Werrington, Stoke-on-Trent 
ST9 0DX</t>
  </si>
  <si>
    <t>(01783) 463 300</t>
  </si>
  <si>
    <t>WETHERBY (HMYOI)</t>
  </si>
  <si>
    <t>York Road, Wetherby 
LS22 5ED</t>
  </si>
  <si>
    <t>(01937) 544 200</t>
  </si>
  <si>
    <t>WHATTON (HMP)</t>
  </si>
  <si>
    <t>New Lane, Whatton, Nottingham 
NG13 9FQ</t>
  </si>
  <si>
    <t>(01949) 803 200</t>
  </si>
  <si>
    <t>WHITEMOOR (HMP)</t>
  </si>
  <si>
    <t>Longhill Road, March 
PE15 0PR</t>
  </si>
  <si>
    <t>(01354) 602 350</t>
  </si>
  <si>
    <t>WINCHESTER (HMP &amp; YOI)</t>
  </si>
  <si>
    <t>Romsey Road, Winchester 
SO22 5DF</t>
  </si>
  <si>
    <t>(01962) 723 000</t>
  </si>
  <si>
    <t>Region H - South Central 
Region G - South West</t>
  </si>
  <si>
    <t>WOODHILL (HMP &amp; YOI)</t>
  </si>
  <si>
    <t>Long Term &amp; High Security</t>
  </si>
  <si>
    <t>Trainer &amp; Reception</t>
  </si>
  <si>
    <t>Tattenhoe Street, Milton Keynes 
MK4 4DA</t>
  </si>
  <si>
    <t>(01908) 722 000</t>
  </si>
  <si>
    <t>WORMWOOD SCRUBS (HMP &amp; YOI)</t>
  </si>
  <si>
    <t>Du Cane Road, London 
W12 0AE</t>
  </si>
  <si>
    <t>(020) 8588 3200</t>
  </si>
  <si>
    <t>WYMOTT (HMP &amp; YOI)</t>
  </si>
  <si>
    <t>Ulnes Walton Lane, Leyland 
PR26 8LW</t>
  </si>
  <si>
    <t>(01772) 442 000</t>
  </si>
  <si>
    <r>
      <t>Key</t>
    </r>
    <r>
      <rPr>
        <sz val="11"/>
        <rFont val="Arial Narrow"/>
        <family val="2"/>
      </rPr>
      <t xml:space="preserve">
. 
</t>
    </r>
  </si>
  <si>
    <t xml:space="preserve">Probation Service Regions 
</t>
  </si>
  <si>
    <t xml:space="preserve">Cat 
</t>
  </si>
  <si>
    <t>Category (see next page)</t>
  </si>
  <si>
    <t>Dual Designated
Site</t>
  </si>
  <si>
    <t>If a prison holds prisoners in the YOI (18-20) and Adult (21+) age range category, in separate accommodation it is classed as 'Dual Designated'</t>
  </si>
  <si>
    <t>PSR</t>
  </si>
  <si>
    <t>Public Sector Prison</t>
  </si>
  <si>
    <t>Youth Justice Board</t>
  </si>
  <si>
    <t>Summary
There are 119 prisons and YOIs, of which 14 are operated by the contracted sector. 
In addition there is one STC, that is operated by the contracted sector.</t>
  </si>
  <si>
    <t xml:space="preserve">Each description represents a cohort type within a prisons function; a prison can have more than one cohort in their prison and this is reflected in each Population Specification. </t>
  </si>
  <si>
    <t>In times of population pressure all prisons would be expected to accept prisoners who are next best fit to allow reception prisons to service the courts.</t>
  </si>
  <si>
    <t>Function (Type)</t>
  </si>
  <si>
    <t>Description</t>
  </si>
  <si>
    <t>Foreign National Hub</t>
  </si>
  <si>
    <t>Sentenced offenders who are subject to immigration proceedings by the Home Office with more than 3 months and less than 30 months to serve to conditional release date.</t>
  </si>
  <si>
    <t>Local Foreign National Hub</t>
  </si>
  <si>
    <t>Local Hubs hold men of interest to the Home Office on remand or those serving less than 3 months</t>
  </si>
  <si>
    <t>Children</t>
  </si>
  <si>
    <t>Holds boys under the age of 18 both on remand and sentenced, appropriately allocated using YCS placing principles.</t>
  </si>
  <si>
    <t>Local (Female estate)</t>
  </si>
  <si>
    <t xml:space="preserve">Holds female adult and Young Offenders on remand. Appropriately allocates on all offenders depending on interventions required, sentence length and Probation Service Region. </t>
  </si>
  <si>
    <t>Resettlement (Female Estate)</t>
  </si>
  <si>
    <t>Receives offenders categorised for closed conditions for the last period of custody for resettlement purposes and release into correct Probation Service Region subject to security review and capacity.</t>
  </si>
  <si>
    <t>Resettlement Open (Female Estate)</t>
  </si>
  <si>
    <t xml:space="preserve">As a national resource, receives adults and Young Offenders from closed prisons following suitability assessment for open conditions, including indeterminate offenders recommended for open conditions by the Parole Board.
</t>
  </si>
  <si>
    <t>Trainer (Female Estate)</t>
  </si>
  <si>
    <t>Holds sentenced female adults and Young Offenders. Appropriately allocates on all offenders depending on interventions required, sentence length, and home Probation Service Region.</t>
  </si>
  <si>
    <t>Reception (Adult Male and YOI)</t>
  </si>
  <si>
    <t xml:space="preserve">A reception prison's main function is to serve the courts, holding people on remand and convicted unsentenced.
A reception prison will also hold those who have less than 29 days time left to serve at the point of transfer, those held on IS91 only, civil prisoners, fixed term recall prisoners, and those who are awaiting transfer.
</t>
  </si>
  <si>
    <t>Resettlement 
Cat C (Adult Male and YOI Closed)</t>
  </si>
  <si>
    <t xml:space="preserve">A resettlement prison holds Cat C offenders who have more than 28 days but equal to or less than 16 months time left to serve at the point of transfer from a reception prison.
Resettlement prisons will also accept men transferring from the training estate when they have more than 10 months but equal to or less than 24 months time left to serve at the point of transfer.  Transfers with less than 10 months time left to serve must be agreed with the POM's (Prison Offender Manager) at both establishments prior to transfer (including the COM (Community Offender Manager) if appointed).
Will also receive indeterminate sentenced offenders as they progress through their sentence towards resettlement in the correct Probation Service Region.
Transfers into a resettlement prison should be to the correct Probation Service Region. </t>
  </si>
  <si>
    <t>Training 
Cat C (Adult Male and YOI Closed)</t>
  </si>
  <si>
    <t xml:space="preserve">A Cat C training prison is a national resource and holds offenders with more than 16 months time left to serve at the point of transfer.  
Once offenders have spent at least 6 months in the training estate, and have between 10 months and 24 months time left to serve, they can transfer to a Resettlement Prison in the appropriate Probation Service Region.  If transferring with less than 10 months time left to serve transfers must be in liaison with the POM (Prison Offender Manager) at both establishments (including the COM (Community Offender manager) if appointed).
Includes Indeterminate Sentenced Prisoners. 
This is a national resource and will hold prisoners from any region according to national population demand.  </t>
  </si>
  <si>
    <t>Trainer
Cat B (Adult Male and YOI Closed)
(including Dispersal A/B)</t>
  </si>
  <si>
    <t>As a national resource, and part of the LT&amp;HSE (Long Term &amp; High Security Estate), Cat B training prisons population comprises offenders who have been categorised B and who have more than 28 days time left to serve at the point of transfer, including indeterminate sentence offenders.
The LT&amp;HSE estate is made up of two different types of training prisons, these are Cat B Trainer and Cat A &amp; B Trainer (Dispersal).  When allocating into the LT&amp;HSE, consideration should be given to the level of threat &amp; risk each prisoner poses to the public. Those who are deemed the most risk to the public based on offence profile, age and significant time left to serve should be directed to the Cat A &amp; B Trainer (Dispersal) prisons.
No minimum or maximum sentence length applies. 
Transfers into the Cat B training estate are co-ordinated with Population Management Unit (PMU) allocating bed space, consultation will take place between the sending prison, the LT&amp;HSE central team (email: HSPG.PopulationManagement@justice.gov.uk)  and receiving Cat B to ensure the transfer is safe and appropriate.
Includes Indeterminate Sentenced Prisoners. 
This is a national resource and holds prisoners from any region according to operational need.</t>
  </si>
  <si>
    <t>Cat B Specialist Units 
(Adult Male and YOI Closed)</t>
  </si>
  <si>
    <t>As a national resource and part of the LT&amp;HSE the Specialist Units in this establishment holds anyone deemed appropriate following specific referral into these units. Allocations for these units is co-ordinated by LTHSE centrally.</t>
  </si>
  <si>
    <t>Resettlement Open 
Cat D (Adult Male and YOI Open)</t>
  </si>
  <si>
    <t>A resettlement Cat D prison holds offenders who have more than 28 days but equal to or less than 36 months time left to serve.  Transfers outside this timeframe may be necessary at times of population pressures or in agreement with the receiving establishment.  
Transfers with more than 36 months time left to serve must be in agreement with the PGD
As a national resource, receives adult Cat D and Young Offenders on initial categorisation and recategorisation. Including indeterminate sentenced offenders suitable for open conditions following assessment from parole board.</t>
  </si>
  <si>
    <t>Probation Service Region - Geographical Location of the Prison</t>
  </si>
  <si>
    <t xml:space="preserve">All prisons have a geographical location which dictates which Probation Service Region they're in.  This column states which Probation Service Region the prison is located in,  but does not necessarily dictate where or if the prisons will resettle into.  For Example, an open prison will sit in the geographical location of a Probation Service Region, however, they are still a National Resource and can resettle men to any area. </t>
  </si>
  <si>
    <t>Probation Service Regions - Expected Resettlement Region and/or National Resource</t>
  </si>
  <si>
    <t xml:space="preserve">This column indicates where the prisons are expected to resettle.  Resettlement services are no longer limited to specific areas due to the changes made by Probation Reform.   Where prisons are a National Resource or have an expected resettlement area, this has been indicated in this column (some prisons have more than one expected resettlement area and/or due to multiple cohorts within the same prison, may also include National Resource). </t>
  </si>
  <si>
    <t>Region J - London 
Region K - Kent, Surrey and Sussex
National Resource (Trainer)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</si>
</sst>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Times New Roman"/>
    </font>
    <font>
      <sz val="11"/>
      <name val="Arial"/>
      <family val="2"/>
    </font>
    <font>
      <sz val="8"/>
      <name val="Times New Roman"/>
      <family val="1"/>
    </font>
    <font>
      <u/>
      <sz val="11"/>
      <color indexed="12"/>
      <name val="Times New Roman"/>
      <family val="1"/>
    </font>
    <font>
      <b/>
      <sz val="11"/>
      <name val="Arial Narrow"/>
      <family val="2"/>
    </font>
    <font>
      <sz val="11"/>
      <name val="Arial Narrow"/>
      <family val="2"/>
    </font>
    <font>
      <u/>
      <sz val="11"/>
      <color indexed="12"/>
      <name val="Arial Narrow"/>
      <family val="2"/>
    </font>
    <font>
      <b/>
      <sz val="12"/>
      <name val="Arial"/>
      <family val="2"/>
    </font>
    <font>
      <b/>
      <sz val="12"/>
      <name val="Arial Narrow"/>
      <family val="2"/>
    </font>
    <font>
      <sz val="11"/>
      <name val="Times New Roman"/>
      <family val="1"/>
    </font>
    <font>
      <b/>
      <sz val="11"/>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3999450666829432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tted">
        <color indexed="64"/>
      </left>
      <right style="dotted">
        <color indexed="64"/>
      </right>
      <top style="dotted">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wrapText="1"/>
    </xf>
    <xf numFmtId="0" fontId="5" fillId="2" borderId="1" xfId="0" applyFont="1" applyFill="1" applyBorder="1" applyAlignment="1">
      <alignment horizontal="center" vertical="center" wrapText="1"/>
    </xf>
    <xf numFmtId="0" fontId="1" fillId="3" borderId="0" xfId="0" applyFont="1" applyFill="1" applyAlignment="1">
      <alignment horizontal="center" vertical="top" wrapText="1"/>
    </xf>
    <xf numFmtId="0" fontId="5" fillId="3" borderId="0" xfId="0" applyFont="1" applyFill="1" applyAlignment="1">
      <alignment horizontal="center" vertical="center" wrapText="1"/>
    </xf>
    <xf numFmtId="0" fontId="1" fillId="3" borderId="0" xfId="0" applyFont="1" applyFill="1" applyAlignment="1">
      <alignment wrapText="1"/>
    </xf>
    <xf numFmtId="0" fontId="1" fillId="3" borderId="0" xfId="0" applyFont="1" applyFill="1"/>
    <xf numFmtId="0" fontId="5" fillId="0" borderId="0" xfId="0" applyFont="1" applyAlignment="1">
      <alignment horizontal="left" vertical="center" wrapText="1"/>
    </xf>
    <xf numFmtId="0" fontId="5" fillId="0" borderId="0" xfId="0" applyFont="1" applyAlignment="1">
      <alignment vertical="center" wrapText="1"/>
    </xf>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6" fillId="6" borderId="1" xfId="1" applyFont="1" applyFill="1" applyBorder="1" applyAlignment="1" applyProtection="1">
      <alignment horizontal="center" vertical="center" wrapText="1"/>
    </xf>
    <xf numFmtId="0" fontId="3" fillId="6" borderId="6" xfId="1" applyFill="1" applyBorder="1" applyAlignment="1" applyProtection="1">
      <alignment horizontal="center" vertical="center" wrapText="1"/>
    </xf>
    <xf numFmtId="0" fontId="8" fillId="5" borderId="1" xfId="0" applyFont="1" applyFill="1" applyBorder="1" applyAlignment="1">
      <alignment horizontal="center" vertical="center" wrapText="1"/>
    </xf>
    <xf numFmtId="0" fontId="6" fillId="6" borderId="6" xfId="1" applyFont="1" applyFill="1" applyBorder="1" applyAlignment="1" applyProtection="1">
      <alignment horizontal="center" vertical="top" wrapText="1"/>
    </xf>
    <xf numFmtId="0" fontId="6" fillId="6" borderId="6" xfId="1" applyFont="1" applyFill="1" applyBorder="1" applyAlignment="1" applyProtection="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0" fillId="0" borderId="0" xfId="0" applyAlignment="1">
      <alignment horizontal="center" vertical="center" wrapText="1"/>
    </xf>
    <xf numFmtId="0" fontId="3" fillId="6" borderId="5" xfId="1" applyFill="1" applyBorder="1" applyAlignment="1" applyProtection="1">
      <alignment horizontal="center" vertical="center" wrapText="1"/>
    </xf>
    <xf numFmtId="0" fontId="5" fillId="6" borderId="5" xfId="0" applyFont="1" applyFill="1" applyBorder="1" applyAlignment="1">
      <alignment horizontal="center" vertical="center"/>
    </xf>
    <xf numFmtId="0" fontId="3" fillId="6" borderId="1" xfId="1" applyFill="1" applyBorder="1" applyAlignment="1" applyProtection="1">
      <alignment horizontal="center" vertical="center" wrapText="1"/>
    </xf>
    <xf numFmtId="0" fontId="5" fillId="6" borderId="6" xfId="0" applyFont="1" applyFill="1" applyBorder="1" applyAlignment="1">
      <alignment horizontal="center" vertical="center"/>
    </xf>
    <xf numFmtId="0" fontId="6" fillId="6" borderId="5" xfId="1" applyFont="1" applyFill="1" applyBorder="1" applyAlignment="1" applyProtection="1">
      <alignment horizontal="center" vertical="center" wrapText="1"/>
    </xf>
    <xf numFmtId="0" fontId="1" fillId="0" borderId="0" xfId="0" applyFont="1" applyAlignment="1">
      <alignment vertical="center"/>
    </xf>
    <xf numFmtId="0" fontId="5" fillId="6" borderId="10" xfId="0" applyFont="1" applyFill="1" applyBorder="1" applyAlignment="1">
      <alignment horizontal="center" vertical="top" wrapText="1"/>
    </xf>
    <xf numFmtId="0" fontId="1" fillId="0" borderId="0" xfId="0" applyFont="1" applyAlignment="1">
      <alignment vertical="top"/>
    </xf>
    <xf numFmtId="0" fontId="1" fillId="0" borderId="10" xfId="0" applyFont="1" applyBorder="1" applyAlignment="1">
      <alignment vertical="top"/>
    </xf>
    <xf numFmtId="0" fontId="5" fillId="6" borderId="10" xfId="0" applyFont="1" applyFill="1" applyBorder="1" applyAlignment="1">
      <alignment horizontal="left" vertical="top" wrapText="1"/>
    </xf>
    <xf numFmtId="0" fontId="0" fillId="0" borderId="10" xfId="0" applyBorder="1" applyAlignment="1">
      <alignment horizontal="left" vertical="top" wrapText="1"/>
    </xf>
    <xf numFmtId="0" fontId="7" fillId="4" borderId="9" xfId="0" applyFont="1" applyFill="1" applyBorder="1" applyAlignment="1" applyProtection="1">
      <alignment horizontal="center" vertical="center" wrapText="1"/>
      <protection locked="0"/>
    </xf>
    <xf numFmtId="0" fontId="7" fillId="4" borderId="0" xfId="0" applyFont="1" applyFill="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0" fillId="0" borderId="4" xfId="0" applyBorder="1" applyAlignment="1">
      <alignment horizontal="center" vertical="center" wrapText="1"/>
    </xf>
    <xf numFmtId="0" fontId="5" fillId="6" borderId="3" xfId="0" applyFont="1" applyFill="1" applyBorder="1" applyAlignment="1">
      <alignment horizontal="center" vertical="center" wrapText="1"/>
    </xf>
    <xf numFmtId="0" fontId="0" fillId="0" borderId="3" xfId="0" applyBorder="1" applyAlignment="1">
      <alignment horizontal="center" vertical="center" wrapText="1"/>
    </xf>
    <xf numFmtId="0" fontId="5" fillId="6" borderId="1" xfId="0" applyFont="1" applyFill="1" applyBorder="1" applyAlignment="1">
      <alignment horizontal="center" vertical="center" wrapText="1"/>
    </xf>
    <xf numFmtId="0" fontId="0" fillId="0" borderId="1" xfId="0" applyBorder="1" applyAlignment="1">
      <alignment horizontal="center" vertical="center" wrapText="1"/>
    </xf>
    <xf numFmtId="0" fontId="5" fillId="2"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0" fillId="0" borderId="2" xfId="0" applyBorder="1" applyAlignment="1">
      <alignment horizontal="center" vertical="center" wrapText="1"/>
    </xf>
    <xf numFmtId="0" fontId="0" fillId="6" borderId="1" xfId="0" applyFill="1" applyBorder="1" applyAlignment="1"/>
    <xf numFmtId="0" fontId="5" fillId="6" borderId="1" xfId="0" applyFont="1" applyFill="1" applyBorder="1" applyAlignment="1">
      <alignment horizontal="left"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0" fillId="0" borderId="12" xfId="0" applyBorder="1" applyAlignment="1">
      <alignment horizontal="center" vertical="center" wrapText="1"/>
    </xf>
    <xf numFmtId="0" fontId="0" fillId="2" borderId="1" xfId="0" applyFill="1" applyBorder="1" applyAlignment="1">
      <alignment horizontal="center" vertical="center" wrapText="1"/>
    </xf>
    <xf numFmtId="0" fontId="5" fillId="6" borderId="1" xfId="0" applyFont="1" applyFill="1" applyBorder="1" applyAlignment="1">
      <alignment horizontal="center" vertical="center"/>
    </xf>
    <xf numFmtId="0" fontId="0" fillId="0" borderId="1" xfId="0" applyBorder="1" applyAlignment="1">
      <alignment horizontal="center" vertical="center"/>
    </xf>
    <xf numFmtId="0" fontId="1" fillId="0" borderId="0" xfId="0" applyFont="1" applyAlignment="1">
      <alignment vertical="top" wrapText="1"/>
    </xf>
    <xf numFmtId="0" fontId="0" fillId="0" borderId="0" xfId="0" applyAlignment="1">
      <alignment vertical="top" wrapText="1"/>
    </xf>
    <xf numFmtId="0" fontId="9" fillId="6" borderId="1" xfId="0" applyFont="1" applyFill="1" applyBorder="1" applyAlignment="1"/>
    <xf numFmtId="0" fontId="4" fillId="0" borderId="7" xfId="0" applyFont="1" applyBorder="1" applyAlignment="1">
      <alignment horizontal="left" vertical="top" wrapText="1"/>
    </xf>
    <xf numFmtId="0" fontId="0" fillId="0" borderId="8" xfId="0" applyBorder="1" applyAlignment="1">
      <alignment wrapText="1"/>
    </xf>
    <xf numFmtId="0" fontId="0" fillId="0" borderId="13" xfId="0" applyBorder="1" applyAlignment="1">
      <alignment wrapText="1"/>
    </xf>
    <xf numFmtId="0" fontId="0" fillId="0" borderId="9" xfId="0" applyBorder="1" applyAlignment="1">
      <alignment wrapText="1"/>
    </xf>
    <xf numFmtId="0" fontId="0" fillId="0" borderId="0" xfId="0" applyAlignment="1">
      <alignment wrapText="1"/>
    </xf>
    <xf numFmtId="0" fontId="0" fillId="0" borderId="14"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15" xfId="0" applyBorder="1" applyAlignment="1">
      <alignment wrapText="1"/>
    </xf>
  </cellXfs>
  <cellStyles count="2">
    <cellStyle name="Hyperlink" xfId="1" builtinId="8"/>
    <cellStyle name="Normal" xfId="0" builtinId="0"/>
  </cellStyles>
  <dxfs count="10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cid:B6F1D5D76B812A41836F08A3B9970C03@hmps.gsi.gov.uk"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87842</xdr:colOff>
      <xdr:row>0</xdr:row>
      <xdr:rowOff>13759</xdr:rowOff>
    </xdr:from>
    <xdr:to>
      <xdr:col>0</xdr:col>
      <xdr:colOff>1714680</xdr:colOff>
      <xdr:row>0</xdr:row>
      <xdr:rowOff>448733</xdr:rowOff>
    </xdr:to>
    <xdr:pic>
      <xdr:nvPicPr>
        <xdr:cNvPr id="1326" name="Picture 2" descr="cid:B6F1D5D76B812A41836F08A3B9970C03@hmps.gsi.gov.uk">
          <a:extLst>
            <a:ext uri="{FF2B5EF4-FFF2-40B4-BE49-F238E27FC236}">
              <a16:creationId xmlns:a16="http://schemas.microsoft.com/office/drawing/2014/main" id="{00000000-0008-0000-0000-00002E05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87842" y="13759"/>
          <a:ext cx="1626838" cy="434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justiceuk.sharepoint.com/personal/anne-marie_mills_justice_gov_uk/Documents/DataFolder/Anne-Marie's%20Files/Local%20data%20requests/Un-planned%20losses%20of%20spaces/Weekly%20updates/2022/02%20Feb%2022/FULL%20220204%20Unplanned%20loss%20of%20places.xlsx?58F8E519" TargetMode="External"/><Relationship Id="rId1" Type="http://schemas.openxmlformats.org/officeDocument/2006/relationships/externalLinkPath" Target="file:///\\58F8E519\FULL%20220204%20Unplanned%20loss%20of%20plac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qz26g\AppData\Local\Microsoft\Windows\INetCache\Content.Outlook\VRLVR284\Pop%20Specs%20February%202022%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lin's list"/>
      <sheetName val="Performance - Monthly losses"/>
      <sheetName val="Movement summary table"/>
      <sheetName val="Op-cap movements"/>
      <sheetName val="All prison list"/>
      <sheetName val="Sheet1"/>
    </sheetNames>
    <sheetDataSet>
      <sheetData sheetId="0" refreshError="1"/>
      <sheetData sheetId="1" refreshError="1"/>
      <sheetData sheetId="2" refreshError="1"/>
      <sheetData sheetId="3" refreshError="1"/>
      <sheetData sheetId="4" refreshError="1"/>
      <sheetData sheetId="5" refreshError="1">
        <row r="1">
          <cell r="E1" t="str">
            <v>Pop-spec Name</v>
          </cell>
          <cell r="F1" t="str">
            <v>Forecast Name</v>
          </cell>
          <cell r="G1" t="str">
            <v>PrisonOldFormatName</v>
          </cell>
          <cell r="H1" t="str">
            <v>PredominantFunction</v>
          </cell>
          <cell r="I1" t="str">
            <v>Group</v>
          </cell>
          <cell r="J1" t="str">
            <v>Male/Female</v>
          </cell>
          <cell r="K1" t="str">
            <v>Region</v>
          </cell>
        </row>
        <row r="2">
          <cell r="E2" t="str">
            <v>ALTCOURSE (HMP &amp; YOI)</v>
          </cell>
          <cell r="F2" t="str">
            <v>ALTCOURSE (HMP) - Adult Male</v>
          </cell>
          <cell r="G2" t="str">
            <v>Altcourse</v>
          </cell>
          <cell r="H2" t="str">
            <v>Local</v>
          </cell>
          <cell r="I2" t="str">
            <v>Private</v>
          </cell>
          <cell r="J2" t="str">
            <v>M</v>
          </cell>
          <cell r="K2" t="str">
            <v>Privately Managed Prisons</v>
          </cell>
        </row>
        <row r="3">
          <cell r="E3" t="str">
            <v>ASHFIELD (HMP)</v>
          </cell>
          <cell r="F3" t="str">
            <v>ASHFIELD (HMP) - Adult Male</v>
          </cell>
          <cell r="G3" t="str">
            <v>Ashfield</v>
          </cell>
          <cell r="H3" t="str">
            <v>Cat C Trainer</v>
          </cell>
          <cell r="I3" t="str">
            <v>Private</v>
          </cell>
          <cell r="J3" t="str">
            <v>M</v>
          </cell>
          <cell r="K3" t="str">
            <v>Privately Managed Prisons</v>
          </cell>
        </row>
        <row r="4">
          <cell r="E4" t="str">
            <v>ASKHAM GRANGE (HMP &amp; YOI)</v>
          </cell>
          <cell r="F4" t="str">
            <v>ASKHAM GRANGE (HMP &amp; YOI) - Female</v>
          </cell>
          <cell r="G4" t="str">
            <v>Askham Grange</v>
          </cell>
          <cell r="H4" t="str">
            <v>Female</v>
          </cell>
          <cell r="I4" t="str">
            <v>North</v>
          </cell>
          <cell r="J4" t="str">
            <v>F</v>
          </cell>
          <cell r="K4" t="str">
            <v>Women’s Estate</v>
          </cell>
        </row>
        <row r="5">
          <cell r="E5" t="str">
            <v>AYLESBURY (HMYOI)</v>
          </cell>
          <cell r="F5" t="str">
            <v>AYLESBURY (HMP) - Adult Male</v>
          </cell>
          <cell r="G5" t="str">
            <v>Aylesbury</v>
          </cell>
          <cell r="H5" t="str">
            <v>YOI</v>
          </cell>
          <cell r="I5" t="str">
            <v>LTHSE</v>
          </cell>
          <cell r="J5" t="str">
            <v>M</v>
          </cell>
          <cell r="K5" t="str">
            <v>Long Term &amp; High Security</v>
          </cell>
        </row>
        <row r="6">
          <cell r="E6" t="str">
            <v>BEDFORD (HMP &amp; YOI)</v>
          </cell>
          <cell r="F6" t="str">
            <v>BEDFORD (HMP) - Adult Male</v>
          </cell>
          <cell r="G6" t="str">
            <v>Bedford</v>
          </cell>
          <cell r="H6" t="str">
            <v>Local</v>
          </cell>
          <cell r="I6" t="str">
            <v>South</v>
          </cell>
          <cell r="J6" t="str">
            <v>M</v>
          </cell>
          <cell r="K6" t="str">
            <v>Bedfordshire, Cambridgeshire and Norfolk Group</v>
          </cell>
        </row>
        <row r="7">
          <cell r="E7" t="str">
            <v>BELMARSH (HMP &amp; YOI)</v>
          </cell>
          <cell r="F7" t="str">
            <v>BELMARSH (HMP) - Adult Male</v>
          </cell>
          <cell r="G7" t="str">
            <v>Belmarsh</v>
          </cell>
          <cell r="H7" t="str">
            <v>High Security</v>
          </cell>
          <cell r="I7" t="str">
            <v>LTHSE</v>
          </cell>
          <cell r="J7" t="str">
            <v>M</v>
          </cell>
          <cell r="K7" t="str">
            <v>Long Term &amp; High Security</v>
          </cell>
        </row>
        <row r="8">
          <cell r="E8" t="str">
            <v>BERWYN (HMP &amp; YOI)</v>
          </cell>
          <cell r="F8" t="str">
            <v>BERWYN (HMP) - Adult Male</v>
          </cell>
          <cell r="G8" t="str">
            <v>Berwyn</v>
          </cell>
          <cell r="H8" t="str">
            <v>Cat C Trainer</v>
          </cell>
          <cell r="I8" t="str">
            <v>Wales</v>
          </cell>
          <cell r="J8" t="str">
            <v>M</v>
          </cell>
          <cell r="K8" t="str">
            <v>HMPPS Wales</v>
          </cell>
        </row>
        <row r="9">
          <cell r="E9" t="str">
            <v>BIRMINGHAM (HMP)</v>
          </cell>
          <cell r="F9" t="str">
            <v>BIRMINGHAM (HMP) - Adult Male</v>
          </cell>
          <cell r="G9" t="str">
            <v>Birmingham</v>
          </cell>
          <cell r="H9" t="str">
            <v>Local</v>
          </cell>
          <cell r="I9" t="str">
            <v>North</v>
          </cell>
          <cell r="J9" t="str">
            <v>M</v>
          </cell>
          <cell r="K9" t="str">
            <v>West Midlands Group</v>
          </cell>
        </row>
        <row r="10">
          <cell r="F10" t="str">
            <v>BLANTYRE HOUSE (HMP) - Adult Male</v>
          </cell>
          <cell r="G10" t="str">
            <v>Blantyre House</v>
          </cell>
          <cell r="H10" t="str">
            <v>Closed</v>
          </cell>
          <cell r="I10" t="str">
            <v>Closed</v>
          </cell>
          <cell r="J10" t="str">
            <v>M</v>
          </cell>
          <cell r="K10" t="e">
            <v>#N/A</v>
          </cell>
        </row>
        <row r="11">
          <cell r="E11" t="str">
            <v>BRINSFORD (HMP &amp; YOI)</v>
          </cell>
          <cell r="F11" t="str">
            <v>BRINSFORD (HMP) - Adult Male</v>
          </cell>
          <cell r="G11" t="str">
            <v>Brinsford</v>
          </cell>
          <cell r="H11" t="str">
            <v>YOI</v>
          </cell>
          <cell r="I11" t="str">
            <v>North</v>
          </cell>
          <cell r="J11" t="str">
            <v>M</v>
          </cell>
          <cell r="K11" t="str">
            <v>West Midlands Group</v>
          </cell>
        </row>
        <row r="12">
          <cell r="E12" t="str">
            <v>BRISTOL (HMP &amp; YOI)</v>
          </cell>
          <cell r="F12" t="str">
            <v>BRISTOL (HMP) - Adult Male</v>
          </cell>
          <cell r="G12" t="str">
            <v>Bristol</v>
          </cell>
          <cell r="H12" t="str">
            <v>Local</v>
          </cell>
          <cell r="I12" t="str">
            <v>South</v>
          </cell>
          <cell r="J12" t="str">
            <v>M</v>
          </cell>
          <cell r="K12" t="str">
            <v>Avon and South Dorset Prison Group</v>
          </cell>
        </row>
        <row r="13">
          <cell r="E13" t="str">
            <v>BRIXTON (HMP)</v>
          </cell>
          <cell r="F13" t="str">
            <v>BRIXTON (HMP) - Adult Male</v>
          </cell>
          <cell r="G13" t="str">
            <v>Brixton</v>
          </cell>
          <cell r="H13" t="str">
            <v>Cat C Trainer</v>
          </cell>
          <cell r="I13" t="str">
            <v>South</v>
          </cell>
          <cell r="J13" t="str">
            <v>M</v>
          </cell>
          <cell r="K13" t="str">
            <v>London Group</v>
          </cell>
        </row>
        <row r="14">
          <cell r="E14" t="str">
            <v>BRONZEFIELD (HMP &amp; YOI)</v>
          </cell>
          <cell r="F14" t="str">
            <v>BRONZEFIELD (HMP) - Female</v>
          </cell>
          <cell r="G14" t="str">
            <v>Bronzefield</v>
          </cell>
          <cell r="H14" t="str">
            <v>Female</v>
          </cell>
          <cell r="I14" t="str">
            <v>Private</v>
          </cell>
          <cell r="J14" t="str">
            <v>F</v>
          </cell>
          <cell r="K14" t="str">
            <v>Women’s Estate</v>
          </cell>
        </row>
        <row r="15">
          <cell r="E15" t="str">
            <v>BUCKLEY HALL (HMP)</v>
          </cell>
          <cell r="F15" t="str">
            <v>BUCKLEY HALL (HMP) - Adult Male</v>
          </cell>
          <cell r="G15" t="str">
            <v>Buckley Hall</v>
          </cell>
          <cell r="H15" t="str">
            <v>Cat C Trainer</v>
          </cell>
          <cell r="I15" t="str">
            <v>North</v>
          </cell>
          <cell r="J15" t="str">
            <v>M</v>
          </cell>
          <cell r="K15" t="str">
            <v>Greater Manchester, Merseyside and Cheshire Group</v>
          </cell>
        </row>
        <row r="16">
          <cell r="E16" t="str">
            <v>BULLINGDON (HMP &amp; YOI)</v>
          </cell>
          <cell r="F16" t="str">
            <v>BULLINGDON (HMP) - Adult Male</v>
          </cell>
          <cell r="G16" t="str">
            <v>Bullingdon</v>
          </cell>
          <cell r="H16" t="str">
            <v>Local</v>
          </cell>
          <cell r="I16" t="str">
            <v>South</v>
          </cell>
          <cell r="J16" t="str">
            <v>M</v>
          </cell>
          <cell r="K16" t="str">
            <v>South Central Group</v>
          </cell>
        </row>
        <row r="17">
          <cell r="E17" t="str">
            <v>BURE (HMP)</v>
          </cell>
          <cell r="F17" t="str">
            <v>BURE (HMP) - Adult Male</v>
          </cell>
          <cell r="G17" t="str">
            <v>Bure</v>
          </cell>
          <cell r="H17" t="str">
            <v>Cat C Trainer</v>
          </cell>
          <cell r="I17" t="str">
            <v>South</v>
          </cell>
          <cell r="J17" t="str">
            <v>M</v>
          </cell>
          <cell r="K17" t="str">
            <v>Bedfordshire, Cambridgeshire and Norfolk Group</v>
          </cell>
        </row>
        <row r="18">
          <cell r="E18" t="str">
            <v>CARDIFF (HMP &amp; YOI)</v>
          </cell>
          <cell r="F18" t="str">
            <v>CARDIFF (HMP) - Adult Male</v>
          </cell>
          <cell r="G18" t="str">
            <v>Cardiff</v>
          </cell>
          <cell r="H18" t="str">
            <v>Local</v>
          </cell>
          <cell r="I18" t="str">
            <v>Wales</v>
          </cell>
          <cell r="J18" t="str">
            <v>M</v>
          </cell>
          <cell r="K18" t="str">
            <v>HMPPS Wales</v>
          </cell>
        </row>
        <row r="19">
          <cell r="E19" t="str">
            <v>CHANNINGS WOOD (HMP)</v>
          </cell>
          <cell r="F19" t="str">
            <v>CHANNINGS WOOD (HMP) - Adult Male</v>
          </cell>
          <cell r="G19" t="str">
            <v>Channings Wood</v>
          </cell>
          <cell r="H19" t="str">
            <v>Cat C Trainer</v>
          </cell>
          <cell r="I19" t="str">
            <v>South</v>
          </cell>
          <cell r="J19" t="str">
            <v>M</v>
          </cell>
          <cell r="K19" t="str">
            <v>Devon and North Dorset Prison Group</v>
          </cell>
        </row>
        <row r="20">
          <cell r="E20" t="str">
            <v>CHELMSFORD (HMP &amp; YOI)</v>
          </cell>
          <cell r="F20" t="str">
            <v>CHELMSFORD (HMP) - Adult Male</v>
          </cell>
          <cell r="G20" t="str">
            <v>Chelmsford</v>
          </cell>
          <cell r="H20" t="str">
            <v>Local</v>
          </cell>
          <cell r="I20" t="str">
            <v>South</v>
          </cell>
          <cell r="J20" t="str">
            <v>M</v>
          </cell>
          <cell r="K20" t="str">
            <v>Hertfordshire, Essex and Suffolk Group</v>
          </cell>
        </row>
        <row r="21">
          <cell r="E21" t="str">
            <v>COLDINGLEY (HMP)</v>
          </cell>
          <cell r="F21" t="str">
            <v>COLDINGLEY (HMP) - Adult Male</v>
          </cell>
          <cell r="G21" t="str">
            <v>Coldingley</v>
          </cell>
          <cell r="H21" t="str">
            <v>Cat C Trainer</v>
          </cell>
          <cell r="I21" t="str">
            <v>South</v>
          </cell>
          <cell r="J21" t="str">
            <v>M</v>
          </cell>
          <cell r="K21" t="str">
            <v>Kent, Surrey and Sussex Group</v>
          </cell>
        </row>
        <row r="22">
          <cell r="E22" t="str">
            <v>COOKHAM WOOD (HMYOI)</v>
          </cell>
          <cell r="F22" t="str">
            <v>COOKHAM WOOD (HMP) - Young People</v>
          </cell>
          <cell r="G22" t="str">
            <v>Cookham Wood</v>
          </cell>
          <cell r="H22" t="str">
            <v>YJB</v>
          </cell>
          <cell r="I22" t="str">
            <v>Youth Custody</v>
          </cell>
          <cell r="J22" t="str">
            <v>M</v>
          </cell>
          <cell r="K22" t="str">
            <v>Youth Custody Estate</v>
          </cell>
        </row>
        <row r="23">
          <cell r="E23" t="str">
            <v>DARTMOOR (HMP)</v>
          </cell>
          <cell r="F23" t="str">
            <v>DARTMOOR (HMP) - Adult Male</v>
          </cell>
          <cell r="G23" t="str">
            <v>Dartmoor</v>
          </cell>
          <cell r="H23" t="str">
            <v>Cat C Trainer</v>
          </cell>
          <cell r="I23" t="str">
            <v>South</v>
          </cell>
          <cell r="J23" t="str">
            <v>M</v>
          </cell>
          <cell r="K23" t="str">
            <v>Devon and North Dorset Prison Group</v>
          </cell>
        </row>
        <row r="24">
          <cell r="E24" t="str">
            <v>DEERBOLT (HMPYOI)</v>
          </cell>
          <cell r="F24" t="str">
            <v>DEERBOLT (HMPYOI) - Adult Male</v>
          </cell>
          <cell r="G24" t="str">
            <v>Deerbolt</v>
          </cell>
          <cell r="H24" t="str">
            <v>YOI</v>
          </cell>
          <cell r="I24" t="str">
            <v>North</v>
          </cell>
          <cell r="J24" t="str">
            <v>M</v>
          </cell>
          <cell r="K24" t="str">
            <v>Tees and Wear Group</v>
          </cell>
        </row>
        <row r="25">
          <cell r="E25" t="str">
            <v>DONCASTER (HMP &amp; YOI)</v>
          </cell>
          <cell r="F25" t="str">
            <v>DONCASTER (HMP) - Adult Male</v>
          </cell>
          <cell r="G25" t="str">
            <v>Doncaster</v>
          </cell>
          <cell r="H25" t="str">
            <v>Local</v>
          </cell>
          <cell r="I25" t="str">
            <v>Private</v>
          </cell>
          <cell r="J25" t="str">
            <v>M</v>
          </cell>
          <cell r="K25" t="str">
            <v>Privately Managed Prisons</v>
          </cell>
        </row>
        <row r="26">
          <cell r="E26" t="str">
            <v>DOVEGATE (HMP)</v>
          </cell>
          <cell r="F26" t="str">
            <v>DOVEGATE (HMP) - Adult Male</v>
          </cell>
          <cell r="G26" t="str">
            <v>Dovegate</v>
          </cell>
          <cell r="H26" t="str">
            <v>Cat B Trainer</v>
          </cell>
          <cell r="I26" t="str">
            <v>Private</v>
          </cell>
          <cell r="J26" t="str">
            <v>M</v>
          </cell>
          <cell r="K26" t="str">
            <v>Privately Managed Prisons</v>
          </cell>
        </row>
        <row r="27">
          <cell r="E27" t="str">
            <v>DOWNVIEW (HMP &amp; YOI)</v>
          </cell>
          <cell r="F27" t="str">
            <v>DOWNVIEW (HMP) - Female</v>
          </cell>
          <cell r="G27" t="str">
            <v>Downview</v>
          </cell>
          <cell r="H27" t="str">
            <v>Female</v>
          </cell>
          <cell r="I27" t="str">
            <v>North</v>
          </cell>
          <cell r="J27" t="str">
            <v>F</v>
          </cell>
          <cell r="K27" t="str">
            <v>Women’s Estate</v>
          </cell>
        </row>
        <row r="28">
          <cell r="E28" t="str">
            <v>DRAKE HALL (HMP &amp; YOI)</v>
          </cell>
          <cell r="F28" t="str">
            <v>DRAKE HALL (HMP &amp; YOI) - Female</v>
          </cell>
          <cell r="G28" t="str">
            <v>Drake Hall</v>
          </cell>
          <cell r="H28" t="str">
            <v>Female</v>
          </cell>
          <cell r="I28" t="str">
            <v>North</v>
          </cell>
          <cell r="J28" t="str">
            <v>F</v>
          </cell>
          <cell r="K28" t="str">
            <v>Women’s Estate</v>
          </cell>
        </row>
        <row r="29">
          <cell r="E29" t="str">
            <v>DURHAM (HMP &amp; YOI)</v>
          </cell>
          <cell r="F29" t="str">
            <v>DURHAM (HMP) - Adult Male</v>
          </cell>
          <cell r="G29" t="str">
            <v>Durham</v>
          </cell>
          <cell r="H29" t="str">
            <v>Local</v>
          </cell>
          <cell r="I29" t="str">
            <v>North</v>
          </cell>
          <cell r="J29" t="str">
            <v>M</v>
          </cell>
          <cell r="K29" t="str">
            <v>Tees and Wear Group</v>
          </cell>
        </row>
        <row r="30">
          <cell r="E30" t="str">
            <v>EAST SUTTON PARK (HMP &amp; YOI)</v>
          </cell>
          <cell r="F30" t="str">
            <v>EAST SUTTON PARK (HMP &amp; YOI) - Female</v>
          </cell>
          <cell r="G30" t="str">
            <v>East Sutton Park</v>
          </cell>
          <cell r="H30" t="str">
            <v>Female</v>
          </cell>
          <cell r="I30" t="str">
            <v>North</v>
          </cell>
          <cell r="J30" t="str">
            <v>F</v>
          </cell>
          <cell r="K30" t="str">
            <v>Women’s Estate</v>
          </cell>
        </row>
        <row r="31">
          <cell r="E31" t="str">
            <v>EASTWOOD PARK (HMP &amp; YOI)</v>
          </cell>
          <cell r="F31" t="str">
            <v>EASTWOOD PARK (HMP) - Female</v>
          </cell>
          <cell r="G31" t="str">
            <v>Eastwood Park</v>
          </cell>
          <cell r="H31" t="str">
            <v>Female</v>
          </cell>
          <cell r="I31" t="str">
            <v>North</v>
          </cell>
          <cell r="J31" t="str">
            <v>F</v>
          </cell>
          <cell r="K31" t="str">
            <v>Women’s Estate</v>
          </cell>
        </row>
        <row r="32">
          <cell r="E32" t="str">
            <v>ELMLEY (HMP &amp; YOI)</v>
          </cell>
          <cell r="F32" t="str">
            <v>ELMLEY (HMP) - Adult Male</v>
          </cell>
          <cell r="G32" t="str">
            <v>Elmley</v>
          </cell>
          <cell r="H32" t="str">
            <v>Local</v>
          </cell>
          <cell r="I32" t="str">
            <v>South</v>
          </cell>
          <cell r="J32" t="str">
            <v>M</v>
          </cell>
          <cell r="K32" t="str">
            <v>Kent, Surrey and Sussex Group</v>
          </cell>
        </row>
        <row r="33">
          <cell r="E33" t="str">
            <v>ERLESTOKE (HMP &amp; YOI)</v>
          </cell>
          <cell r="F33" t="str">
            <v>ERLESTOKE (HMP) - Adult Male</v>
          </cell>
          <cell r="G33" t="str">
            <v>Erlestoke</v>
          </cell>
          <cell r="H33" t="str">
            <v>Cat C Trainer</v>
          </cell>
          <cell r="I33" t="str">
            <v>South</v>
          </cell>
          <cell r="J33" t="str">
            <v>M</v>
          </cell>
          <cell r="K33" t="str">
            <v>South Central Group</v>
          </cell>
        </row>
        <row r="34">
          <cell r="E34" t="str">
            <v>EXETER (HMP &amp; YOI)</v>
          </cell>
          <cell r="F34" t="str">
            <v>EXETER (HMP) - Adult Male</v>
          </cell>
          <cell r="G34" t="str">
            <v>Exeter</v>
          </cell>
          <cell r="H34" t="str">
            <v>Local</v>
          </cell>
          <cell r="I34" t="str">
            <v>South</v>
          </cell>
          <cell r="J34" t="str">
            <v>M</v>
          </cell>
          <cell r="K34" t="str">
            <v>Devon and North Dorset Prison Group</v>
          </cell>
        </row>
        <row r="35">
          <cell r="E35" t="str">
            <v>FEATHERSTONE (HMP)</v>
          </cell>
          <cell r="F35" t="str">
            <v>FEATHERSTONE (HMP) - Adult Male</v>
          </cell>
          <cell r="G35" t="str">
            <v>Featherstone</v>
          </cell>
          <cell r="H35" t="str">
            <v>Cat C Trainer</v>
          </cell>
          <cell r="I35" t="str">
            <v>North</v>
          </cell>
          <cell r="J35" t="str">
            <v>M</v>
          </cell>
          <cell r="K35" t="str">
            <v>West Midlands Group</v>
          </cell>
        </row>
        <row r="36">
          <cell r="E36" t="str">
            <v>FELTHAM (HMYOI)</v>
          </cell>
          <cell r="F36" t="str">
            <v>FELTHAM (HMP &amp; YOI) - Adult Male</v>
          </cell>
          <cell r="G36" t="str">
            <v>Feltham</v>
          </cell>
          <cell r="H36" t="str">
            <v>YJB</v>
          </cell>
          <cell r="I36" t="str">
            <v>Youth Custody</v>
          </cell>
          <cell r="J36" t="str">
            <v>M</v>
          </cell>
          <cell r="K36" t="str">
            <v>Youth Custody Estate</v>
          </cell>
        </row>
        <row r="37">
          <cell r="F37" t="str">
            <v>FELTHAM A (HMPYOI)</v>
          </cell>
          <cell r="G37" t="str">
            <v>Feltham A</v>
          </cell>
          <cell r="H37" t="str">
            <v>YJB</v>
          </cell>
          <cell r="I37" t="str">
            <v>Youth Custody</v>
          </cell>
          <cell r="J37" t="str">
            <v>M</v>
          </cell>
          <cell r="K37" t="str">
            <v>Youth Custody Estate</v>
          </cell>
        </row>
        <row r="38">
          <cell r="E38" t="str">
            <v>FORD (HMP)</v>
          </cell>
          <cell r="F38" t="str">
            <v>FORD (HMP) - Adult Male</v>
          </cell>
          <cell r="G38" t="str">
            <v>Ford</v>
          </cell>
          <cell r="H38" t="str">
            <v>Open</v>
          </cell>
          <cell r="I38" t="str">
            <v>South</v>
          </cell>
          <cell r="J38" t="str">
            <v>M</v>
          </cell>
          <cell r="K38" t="str">
            <v>Kent, Surrey and Sussex Group</v>
          </cell>
        </row>
        <row r="39">
          <cell r="E39" t="str">
            <v>FOREST BANK (HMP &amp; YOI)</v>
          </cell>
          <cell r="F39" t="str">
            <v>FOREST BANK (HMP &amp; YOI) - Adult Male</v>
          </cell>
          <cell r="G39" t="str">
            <v>Forest Bank</v>
          </cell>
          <cell r="H39" t="str">
            <v>Local</v>
          </cell>
          <cell r="I39" t="str">
            <v>Private</v>
          </cell>
          <cell r="J39" t="str">
            <v>M</v>
          </cell>
          <cell r="K39" t="str">
            <v>Privately Managed Prisons</v>
          </cell>
        </row>
        <row r="40">
          <cell r="E40" t="str">
            <v>FOSTON HALL (HMP &amp; YOI)</v>
          </cell>
          <cell r="F40" t="str">
            <v>FOSTON HALL (HMP) - Female</v>
          </cell>
          <cell r="G40" t="str">
            <v>Foston Hall</v>
          </cell>
          <cell r="H40" t="str">
            <v>Female</v>
          </cell>
          <cell r="I40" t="str">
            <v>North</v>
          </cell>
          <cell r="J40" t="str">
            <v>F</v>
          </cell>
          <cell r="K40" t="str">
            <v>Women’s Estate</v>
          </cell>
        </row>
        <row r="41">
          <cell r="E41" t="str">
            <v>FRANKLAND (HMP)</v>
          </cell>
          <cell r="F41" t="str">
            <v>FRANKLAND (HMP) - Adult Male</v>
          </cell>
          <cell r="G41" t="str">
            <v>Frankland</v>
          </cell>
          <cell r="H41" t="str">
            <v>High Security</v>
          </cell>
          <cell r="I41" t="str">
            <v>LTHSE</v>
          </cell>
          <cell r="J41" t="str">
            <v>M</v>
          </cell>
          <cell r="K41" t="str">
            <v>Long Term &amp; High Security</v>
          </cell>
        </row>
        <row r="42">
          <cell r="E42" t="str">
            <v>FULL SUTTON (HMP)</v>
          </cell>
          <cell r="F42" t="str">
            <v>FULL SUTTON (HMP) - Adult Male</v>
          </cell>
          <cell r="G42" t="str">
            <v>Full Sutton</v>
          </cell>
          <cell r="H42" t="str">
            <v>High Security</v>
          </cell>
          <cell r="I42" t="str">
            <v>LTHSE</v>
          </cell>
          <cell r="J42" t="str">
            <v>M</v>
          </cell>
          <cell r="K42" t="str">
            <v>Long Term &amp; High Security</v>
          </cell>
        </row>
        <row r="43">
          <cell r="E43" t="str">
            <v>GARTH (HMP)</v>
          </cell>
          <cell r="F43" t="str">
            <v>GARTH (HMP) - Adult Male</v>
          </cell>
          <cell r="G43" t="str">
            <v>Garth</v>
          </cell>
          <cell r="H43" t="str">
            <v>Cat B Trainer</v>
          </cell>
          <cell r="I43" t="str">
            <v>LTHSE</v>
          </cell>
          <cell r="J43" t="str">
            <v>M</v>
          </cell>
          <cell r="K43" t="str">
            <v>Long Term &amp; High Security</v>
          </cell>
        </row>
        <row r="44">
          <cell r="E44" t="str">
            <v>GARTREE (HMP)</v>
          </cell>
          <cell r="F44" t="str">
            <v>GARTREE (HMP) - Adult Male</v>
          </cell>
          <cell r="G44" t="str">
            <v>Gartree</v>
          </cell>
          <cell r="H44" t="str">
            <v>Cat B Trainer</v>
          </cell>
          <cell r="I44" t="str">
            <v>LTHSE</v>
          </cell>
          <cell r="J44" t="str">
            <v>M</v>
          </cell>
          <cell r="K44" t="str">
            <v>Long Term &amp; High Security</v>
          </cell>
        </row>
        <row r="45">
          <cell r="E45" t="str">
            <v>GRENDON (HMP)</v>
          </cell>
          <cell r="F45" t="str">
            <v>GRENDON (HMP) - Adult Male</v>
          </cell>
          <cell r="G45" t="str">
            <v>Grendon</v>
          </cell>
          <cell r="H45" t="str">
            <v>Cat B Trainer</v>
          </cell>
          <cell r="I45" t="str">
            <v>South</v>
          </cell>
          <cell r="J45" t="str">
            <v>M</v>
          </cell>
          <cell r="K45" t="str">
            <v>South Central Group</v>
          </cell>
        </row>
        <row r="46">
          <cell r="E46" t="str">
            <v>GUYS MARSH (HMP)</v>
          </cell>
          <cell r="F46" t="str">
            <v>GUYS MARSH (HMP) - Adult Male</v>
          </cell>
          <cell r="G46" t="str">
            <v>Guys Marsh</v>
          </cell>
          <cell r="H46" t="str">
            <v>Cat C Trainer</v>
          </cell>
          <cell r="I46" t="str">
            <v>South</v>
          </cell>
          <cell r="J46" t="str">
            <v>M</v>
          </cell>
          <cell r="K46" t="str">
            <v>Devon and North Dorset Prison Group</v>
          </cell>
        </row>
        <row r="47">
          <cell r="E47" t="str">
            <v>HATFIELD (HMP &amp; YOI)</v>
          </cell>
          <cell r="F47" t="str">
            <v>HATFIELD (HMP &amp; YOI) - Adult Male</v>
          </cell>
          <cell r="G47" t="str">
            <v>Hatfield</v>
          </cell>
          <cell r="H47" t="str">
            <v>Open</v>
          </cell>
          <cell r="I47" t="str">
            <v>North</v>
          </cell>
          <cell r="J47" t="str">
            <v>M</v>
          </cell>
          <cell r="K47" t="str">
            <v>Yorkshire Group</v>
          </cell>
        </row>
        <row r="48">
          <cell r="E48" t="str">
            <v>HAVERIGG (HMP)</v>
          </cell>
          <cell r="F48" t="str">
            <v>HAVERIGG (HMP) - Adult Male</v>
          </cell>
          <cell r="G48" t="str">
            <v>Haverigg</v>
          </cell>
          <cell r="H48" t="str">
            <v>Open</v>
          </cell>
          <cell r="I48" t="str">
            <v>North</v>
          </cell>
          <cell r="J48" t="str">
            <v>M</v>
          </cell>
          <cell r="K48" t="str">
            <v>Cumbria and Lancashire Group</v>
          </cell>
        </row>
        <row r="49">
          <cell r="E49" t="str">
            <v>HIGH DOWN (HMP &amp; YOI)</v>
          </cell>
          <cell r="F49" t="str">
            <v>HIGH DOWN (HMP) - Adult Male</v>
          </cell>
          <cell r="G49" t="str">
            <v>High Down</v>
          </cell>
          <cell r="H49" t="str">
            <v>Local</v>
          </cell>
          <cell r="I49" t="str">
            <v>South</v>
          </cell>
          <cell r="J49" t="str">
            <v>M</v>
          </cell>
          <cell r="K49" t="str">
            <v>London Group</v>
          </cell>
        </row>
        <row r="50">
          <cell r="E50" t="str">
            <v>HIGHPOINT (HMP)</v>
          </cell>
          <cell r="F50" t="str">
            <v>HIGHPOINT (HMP) - Adult Male</v>
          </cell>
          <cell r="G50" t="str">
            <v>Highpoint</v>
          </cell>
          <cell r="H50" t="str">
            <v>Cat C Trainer</v>
          </cell>
          <cell r="I50" t="str">
            <v>South</v>
          </cell>
          <cell r="J50" t="str">
            <v>M</v>
          </cell>
          <cell r="K50" t="str">
            <v>Hertfordshire, Essex and Suffolk Group</v>
          </cell>
        </row>
        <row r="51">
          <cell r="E51" t="str">
            <v>HINDLEY (HMP &amp; YOI)</v>
          </cell>
          <cell r="F51" t="str">
            <v>HINDLEY (HMP &amp; YOI) - Adult Male</v>
          </cell>
          <cell r="G51" t="str">
            <v>Hindley</v>
          </cell>
          <cell r="H51" t="str">
            <v>Cat C Trainer</v>
          </cell>
          <cell r="I51" t="str">
            <v>North</v>
          </cell>
          <cell r="J51" t="str">
            <v>M</v>
          </cell>
          <cell r="K51" t="str">
            <v>Greater Manchester, Merseyside and Cheshire Group</v>
          </cell>
        </row>
        <row r="52">
          <cell r="E52" t="str">
            <v>HEWELL (HMP)</v>
          </cell>
          <cell r="F52" t="str">
            <v>HMP HEWELL - Adult Male</v>
          </cell>
          <cell r="G52" t="str">
            <v>Hewell</v>
          </cell>
          <cell r="H52" t="str">
            <v>Local</v>
          </cell>
          <cell r="I52" t="str">
            <v>North</v>
          </cell>
          <cell r="J52" t="str">
            <v>M</v>
          </cell>
          <cell r="K52" t="str">
            <v>West Midlands Group</v>
          </cell>
        </row>
        <row r="53">
          <cell r="E53" t="str">
            <v>HOLLESLEY BAY (HMP &amp; YOI)</v>
          </cell>
          <cell r="F53" t="str">
            <v>HOLLESLEY BAY (HMP) - Adult Male</v>
          </cell>
          <cell r="G53" t="str">
            <v>Hollesley Bay</v>
          </cell>
          <cell r="H53" t="str">
            <v>Open</v>
          </cell>
          <cell r="I53" t="str">
            <v>South</v>
          </cell>
          <cell r="J53" t="str">
            <v>M</v>
          </cell>
          <cell r="K53" t="str">
            <v>Hertfordshire, Essex and Suffolk Group</v>
          </cell>
        </row>
        <row r="54">
          <cell r="E54" t="str">
            <v>HOLME HOUSE (HMP &amp; YOI)</v>
          </cell>
          <cell r="F54" t="str">
            <v>HOLME HOUSE (HMP) - Adult Male</v>
          </cell>
          <cell r="G54" t="str">
            <v>Holme House</v>
          </cell>
          <cell r="H54" t="str">
            <v>Cat C Trainer</v>
          </cell>
          <cell r="I54" t="str">
            <v>North</v>
          </cell>
          <cell r="J54" t="str">
            <v>M</v>
          </cell>
          <cell r="K54" t="str">
            <v>Tees and Wear Group</v>
          </cell>
        </row>
        <row r="55">
          <cell r="E55" t="str">
            <v>HULL (HMP &amp; YOI)</v>
          </cell>
          <cell r="F55" t="str">
            <v>HULL (HMP) - Adult Male</v>
          </cell>
          <cell r="G55" t="str">
            <v>Hull</v>
          </cell>
          <cell r="H55" t="str">
            <v>Local</v>
          </cell>
          <cell r="I55" t="str">
            <v>North</v>
          </cell>
          <cell r="J55" t="str">
            <v>M</v>
          </cell>
          <cell r="K55" t="str">
            <v>Yorkshire Group</v>
          </cell>
        </row>
        <row r="56">
          <cell r="E56" t="str">
            <v>HUMBER (HMP)</v>
          </cell>
          <cell r="F56" t="str">
            <v>HUMBER (HMP) - Adult Male</v>
          </cell>
          <cell r="G56" t="str">
            <v>Humber</v>
          </cell>
          <cell r="H56" t="str">
            <v>Cat C Trainer</v>
          </cell>
          <cell r="I56" t="str">
            <v>North</v>
          </cell>
          <cell r="J56" t="str">
            <v>M</v>
          </cell>
          <cell r="K56" t="str">
            <v>Yorkshire Group</v>
          </cell>
        </row>
        <row r="57">
          <cell r="E57" t="str">
            <v>HUNTERCOMBE (HMP)</v>
          </cell>
          <cell r="F57" t="str">
            <v>HUNTERCOMBE (HMP) - Adult Male</v>
          </cell>
          <cell r="G57" t="str">
            <v>Huntercombe</v>
          </cell>
          <cell r="H57" t="str">
            <v>Cat C Trainer</v>
          </cell>
          <cell r="I57" t="str">
            <v>South</v>
          </cell>
          <cell r="J57" t="str">
            <v>M</v>
          </cell>
          <cell r="K57" t="str">
            <v>South Central Group</v>
          </cell>
        </row>
        <row r="58">
          <cell r="E58" t="str">
            <v>ISIS HMP/YOI</v>
          </cell>
          <cell r="F58" t="str">
            <v>ISIS HMP/YOI - Adult Male</v>
          </cell>
          <cell r="G58" t="str">
            <v>Isis</v>
          </cell>
          <cell r="H58" t="str">
            <v>Cat C Trainer</v>
          </cell>
          <cell r="I58" t="str">
            <v>South</v>
          </cell>
          <cell r="J58" t="str">
            <v>M</v>
          </cell>
          <cell r="K58" t="str">
            <v>London Group</v>
          </cell>
        </row>
        <row r="59">
          <cell r="E59" t="str">
            <v>ISLE OF WIGHT (HMP &amp; YOI)</v>
          </cell>
          <cell r="F59" t="str">
            <v>ISLE OF WIGHT (HMP) - Adult Male</v>
          </cell>
          <cell r="G59" t="str">
            <v>Isle of Wight</v>
          </cell>
          <cell r="H59" t="str">
            <v>Cat B Trainer</v>
          </cell>
          <cell r="I59" t="str">
            <v>LTHSE</v>
          </cell>
          <cell r="J59" t="str">
            <v>M</v>
          </cell>
          <cell r="K59" t="str">
            <v>Long Term &amp; High Security</v>
          </cell>
        </row>
        <row r="60">
          <cell r="E60" t="str">
            <v>KIRKHAM (HMP)</v>
          </cell>
          <cell r="F60" t="str">
            <v>KIRKHAM (HMP) - Adult Male</v>
          </cell>
          <cell r="G60" t="str">
            <v>Kirkham</v>
          </cell>
          <cell r="H60" t="str">
            <v>Open</v>
          </cell>
          <cell r="I60" t="str">
            <v>North</v>
          </cell>
          <cell r="J60" t="str">
            <v>M</v>
          </cell>
          <cell r="K60" t="str">
            <v>Cumbria and Lancashire Group</v>
          </cell>
        </row>
        <row r="61">
          <cell r="E61" t="str">
            <v>KIRKLEVINGTON GRANGE (HMP &amp; YOI)</v>
          </cell>
          <cell r="F61" t="str">
            <v>KIRKLEVINGTON GRANGE (HMP) - Adult Male</v>
          </cell>
          <cell r="G61" t="str">
            <v>Kirklevington Grange</v>
          </cell>
          <cell r="H61" t="str">
            <v>Open</v>
          </cell>
          <cell r="I61" t="str">
            <v>North</v>
          </cell>
          <cell r="J61" t="str">
            <v>M</v>
          </cell>
          <cell r="K61" t="str">
            <v>Tees and Wear Group</v>
          </cell>
        </row>
        <row r="62">
          <cell r="E62" t="str">
            <v>LANCASTER FARMS (HMP)</v>
          </cell>
          <cell r="F62" t="str">
            <v>LANCASTER FARMS (HMP) - Adult Male</v>
          </cell>
          <cell r="G62" t="str">
            <v>Lancaster Farms</v>
          </cell>
          <cell r="H62" t="str">
            <v>Cat C Trainer</v>
          </cell>
          <cell r="I62" t="str">
            <v>North</v>
          </cell>
          <cell r="J62" t="str">
            <v>M</v>
          </cell>
          <cell r="K62" t="str">
            <v>Cumbria and Lancashire Group</v>
          </cell>
        </row>
        <row r="63">
          <cell r="E63" t="str">
            <v>LEEDS (HMP)</v>
          </cell>
          <cell r="F63" t="str">
            <v>LEEDS (HMP) - Adult Male</v>
          </cell>
          <cell r="G63" t="str">
            <v>Leeds</v>
          </cell>
          <cell r="H63" t="str">
            <v>Local</v>
          </cell>
          <cell r="I63" t="str">
            <v>North</v>
          </cell>
          <cell r="J63" t="str">
            <v>M</v>
          </cell>
          <cell r="K63" t="str">
            <v>Yorkshire Group</v>
          </cell>
        </row>
        <row r="64">
          <cell r="E64" t="str">
            <v>LEICESTER (HMP)</v>
          </cell>
          <cell r="F64" t="str">
            <v>LEICESTER (HMP) - Adult Male</v>
          </cell>
          <cell r="G64" t="str">
            <v>Leicester</v>
          </cell>
          <cell r="H64" t="str">
            <v>Local</v>
          </cell>
          <cell r="I64" t="str">
            <v>North</v>
          </cell>
          <cell r="J64" t="str">
            <v>M</v>
          </cell>
          <cell r="K64" t="str">
            <v>East Midlands Group</v>
          </cell>
        </row>
        <row r="65">
          <cell r="E65" t="str">
            <v>LEWES (HMP &amp; YOI)</v>
          </cell>
          <cell r="F65" t="str">
            <v>LEWES (HMP) - Adult Male</v>
          </cell>
          <cell r="G65" t="str">
            <v>Lewes</v>
          </cell>
          <cell r="H65" t="str">
            <v>Local</v>
          </cell>
          <cell r="I65" t="str">
            <v>South</v>
          </cell>
          <cell r="J65" t="str">
            <v>M</v>
          </cell>
          <cell r="K65" t="str">
            <v>Kent, Surrey and Sussex Group</v>
          </cell>
        </row>
        <row r="66">
          <cell r="E66" t="str">
            <v>LEYHILL (HMP)</v>
          </cell>
          <cell r="F66" t="str">
            <v>LEYHILL (HMP) - Adult Male</v>
          </cell>
          <cell r="G66" t="str">
            <v>Leyhill</v>
          </cell>
          <cell r="H66" t="str">
            <v>Open</v>
          </cell>
          <cell r="I66" t="str">
            <v>South</v>
          </cell>
          <cell r="J66" t="str">
            <v>M</v>
          </cell>
          <cell r="K66" t="str">
            <v>Avon and South Dorset Prison Group</v>
          </cell>
        </row>
        <row r="67">
          <cell r="E67" t="str">
            <v>LINCOLN (HMP &amp; YOI)</v>
          </cell>
          <cell r="F67" t="str">
            <v>LINCOLN (HMP) - Adult Male</v>
          </cell>
          <cell r="G67" t="str">
            <v>Lincoln</v>
          </cell>
          <cell r="H67" t="str">
            <v>Local</v>
          </cell>
          <cell r="I67" t="str">
            <v>North</v>
          </cell>
          <cell r="J67" t="str">
            <v>M</v>
          </cell>
          <cell r="K67" t="str">
            <v>East Midlands Group</v>
          </cell>
        </row>
        <row r="68">
          <cell r="E68" t="str">
            <v>LINDHOLME (HMP)</v>
          </cell>
          <cell r="F68" t="str">
            <v>LINDHOLME (HMP) - Adult Male</v>
          </cell>
          <cell r="G68" t="str">
            <v>Lindholme</v>
          </cell>
          <cell r="H68" t="str">
            <v>Cat C Trainer</v>
          </cell>
          <cell r="I68" t="str">
            <v>North</v>
          </cell>
          <cell r="J68" t="str">
            <v>M</v>
          </cell>
          <cell r="K68" t="str">
            <v>Yorkshire Group</v>
          </cell>
        </row>
        <row r="69">
          <cell r="E69" t="str">
            <v>LITTLEHEY (HMP)</v>
          </cell>
          <cell r="F69" t="str">
            <v>LITTLEHEY (HMP) - Adult Male</v>
          </cell>
          <cell r="G69" t="str">
            <v>Littlehey</v>
          </cell>
          <cell r="H69" t="str">
            <v>Cat C Trainer</v>
          </cell>
          <cell r="I69" t="str">
            <v>South</v>
          </cell>
          <cell r="J69" t="str">
            <v>M</v>
          </cell>
          <cell r="K69" t="str">
            <v>Bedfordshire, Cambridgeshire and Norfolk Group</v>
          </cell>
        </row>
        <row r="70">
          <cell r="E70" t="str">
            <v>LIVERPOOL (HMP)</v>
          </cell>
          <cell r="F70" t="str">
            <v>LIVERPOOL (HMP) - Adult Male</v>
          </cell>
          <cell r="G70" t="str">
            <v>Liverpool</v>
          </cell>
          <cell r="H70" t="str">
            <v>Local</v>
          </cell>
          <cell r="I70" t="str">
            <v>North</v>
          </cell>
          <cell r="J70" t="str">
            <v>M</v>
          </cell>
          <cell r="K70" t="str">
            <v>Greater Manchester, Merseyside and Cheshire Group</v>
          </cell>
        </row>
        <row r="71">
          <cell r="E71" t="str">
            <v>LONG LARTIN (HMP)</v>
          </cell>
          <cell r="F71" t="str">
            <v>LONG LARTIN (HMP) - Adult Male</v>
          </cell>
          <cell r="G71" t="str">
            <v>Long Lartin</v>
          </cell>
          <cell r="H71" t="str">
            <v>High Security</v>
          </cell>
          <cell r="I71" t="str">
            <v>LTHSE</v>
          </cell>
          <cell r="J71" t="str">
            <v>M</v>
          </cell>
          <cell r="K71" t="str">
            <v>Long Term &amp; High Security</v>
          </cell>
        </row>
        <row r="72">
          <cell r="E72" t="str">
            <v>LOW NEWTON (HMP &amp; YOI)</v>
          </cell>
          <cell r="F72" t="str">
            <v>LOW NEWTON (HMP) - Female</v>
          </cell>
          <cell r="G72" t="str">
            <v>Low Newton</v>
          </cell>
          <cell r="H72" t="str">
            <v>Female</v>
          </cell>
          <cell r="I72" t="str">
            <v>North</v>
          </cell>
          <cell r="J72" t="str">
            <v>F</v>
          </cell>
          <cell r="K72" t="str">
            <v>Women’s Estate</v>
          </cell>
        </row>
        <row r="73">
          <cell r="E73" t="str">
            <v>LOWDHAM GRANGE (HMP)</v>
          </cell>
          <cell r="F73" t="str">
            <v>LOWDHAM GRANGE (HMP) - Adult Male</v>
          </cell>
          <cell r="G73" t="str">
            <v>Lowdham Grange</v>
          </cell>
          <cell r="H73" t="str">
            <v>Cat B Trainer</v>
          </cell>
          <cell r="I73" t="str">
            <v>Private</v>
          </cell>
          <cell r="J73" t="str">
            <v>M</v>
          </cell>
          <cell r="K73" t="str">
            <v>Privately Managed Prisons</v>
          </cell>
        </row>
        <row r="74">
          <cell r="E74" t="str">
            <v>MAIDSTONE (HMP)</v>
          </cell>
          <cell r="F74" t="str">
            <v>MAIDSTONE (HMP) - Adult Male</v>
          </cell>
          <cell r="G74" t="str">
            <v>Maidstone</v>
          </cell>
          <cell r="H74" t="str">
            <v>Cat C Trainer</v>
          </cell>
          <cell r="I74" t="str">
            <v>South</v>
          </cell>
          <cell r="J74" t="str">
            <v>M</v>
          </cell>
          <cell r="K74" t="str">
            <v>Immigration Removal and Foreign National Prisons Group</v>
          </cell>
        </row>
        <row r="75">
          <cell r="E75" t="str">
            <v>MANCHESTER (HMP &amp; YOI)</v>
          </cell>
          <cell r="F75" t="str">
            <v>MANCHESTER (HMP) - Adult Male</v>
          </cell>
          <cell r="G75" t="str">
            <v>Manchester</v>
          </cell>
          <cell r="H75" t="str">
            <v>High Security</v>
          </cell>
          <cell r="I75" t="str">
            <v>LTHSE</v>
          </cell>
          <cell r="J75" t="str">
            <v>M</v>
          </cell>
          <cell r="K75" t="str">
            <v>Long Term &amp; High Security</v>
          </cell>
        </row>
        <row r="76">
          <cell r="E76" t="str">
            <v>MOORLAND (HMP &amp; YOI)</v>
          </cell>
          <cell r="F76" t="str">
            <v>MOORLAND (HMP &amp; YOI) - Adult Male</v>
          </cell>
          <cell r="G76" t="str">
            <v>Moorland</v>
          </cell>
          <cell r="H76" t="str">
            <v>Cat C Trainer</v>
          </cell>
          <cell r="I76" t="str">
            <v>North</v>
          </cell>
          <cell r="J76" t="str">
            <v>M</v>
          </cell>
          <cell r="K76" t="str">
            <v>Yorkshire Group</v>
          </cell>
        </row>
        <row r="77">
          <cell r="E77" t="str">
            <v>THE MOUNT (HMP)</v>
          </cell>
          <cell r="F77" t="str">
            <v>THE MOUNT (HMP) - Adult Male</v>
          </cell>
          <cell r="G77" t="str">
            <v>Mount</v>
          </cell>
          <cell r="H77" t="str">
            <v>Cat C Trainer</v>
          </cell>
          <cell r="I77" t="str">
            <v>South</v>
          </cell>
          <cell r="J77" t="str">
            <v>M</v>
          </cell>
          <cell r="K77" t="str">
            <v>Hertfordshire, Essex and Suffolk Group</v>
          </cell>
        </row>
        <row r="78">
          <cell r="E78" t="str">
            <v>NEW HALL (HMP &amp; YOI)</v>
          </cell>
          <cell r="F78" t="str">
            <v>NEW HALL (HMP) - Female</v>
          </cell>
          <cell r="G78" t="str">
            <v>New Hall</v>
          </cell>
          <cell r="H78" t="str">
            <v>Female</v>
          </cell>
          <cell r="I78" t="str">
            <v>North</v>
          </cell>
          <cell r="J78" t="str">
            <v>F</v>
          </cell>
          <cell r="K78" t="str">
            <v>Women’s Estate</v>
          </cell>
        </row>
        <row r="79">
          <cell r="E79" t="str">
            <v>NORTH SEA CAMP (HMP)</v>
          </cell>
          <cell r="F79" t="str">
            <v>NORTH SEA CAMP (HMP) - Adult Male</v>
          </cell>
          <cell r="G79" t="str">
            <v>North Sea Camp</v>
          </cell>
          <cell r="H79" t="str">
            <v>Open</v>
          </cell>
          <cell r="I79" t="str">
            <v>North</v>
          </cell>
          <cell r="J79" t="str">
            <v>M</v>
          </cell>
          <cell r="K79" t="str">
            <v>East Midlands Group</v>
          </cell>
        </row>
        <row r="80">
          <cell r="E80" t="str">
            <v>NORTHUMBERLAND (HMP)</v>
          </cell>
          <cell r="F80" t="str">
            <v>NORTHUMBERLAND (HMP) - Adult Male</v>
          </cell>
          <cell r="G80" t="str">
            <v>Northumberland</v>
          </cell>
          <cell r="H80" t="str">
            <v>Cat C Trainer</v>
          </cell>
          <cell r="I80" t="str">
            <v>Private</v>
          </cell>
          <cell r="J80" t="str">
            <v>M</v>
          </cell>
          <cell r="K80" t="str">
            <v>Privately Managed Prisons</v>
          </cell>
        </row>
        <row r="81">
          <cell r="E81" t="str">
            <v>NORWICH (HMP &amp; YOI)</v>
          </cell>
          <cell r="F81" t="str">
            <v>NORWICH (HMP &amp; YOI) - Adult Male</v>
          </cell>
          <cell r="G81" t="str">
            <v>Norwich</v>
          </cell>
          <cell r="H81" t="str">
            <v>Local</v>
          </cell>
          <cell r="I81" t="str">
            <v>South</v>
          </cell>
          <cell r="J81" t="str">
            <v>M</v>
          </cell>
          <cell r="K81" t="str">
            <v>Bedfordshire, Cambridgeshire and Norfolk Group</v>
          </cell>
        </row>
        <row r="82">
          <cell r="E82" t="str">
            <v>NOTTINGHAM (HMP &amp; YOI)</v>
          </cell>
          <cell r="F82" t="str">
            <v>NOTTINGHAM (HMP) - Adult Male</v>
          </cell>
          <cell r="G82" t="str">
            <v>Nottingham</v>
          </cell>
          <cell r="H82" t="str">
            <v>Local</v>
          </cell>
          <cell r="I82" t="str">
            <v>North</v>
          </cell>
          <cell r="J82" t="str">
            <v>M</v>
          </cell>
          <cell r="K82" t="str">
            <v>North Midlands Group</v>
          </cell>
        </row>
        <row r="83">
          <cell r="E83" t="str">
            <v>OAKWOOD (HMP)</v>
          </cell>
          <cell r="F83" t="str">
            <v>OAKWOOD (HMP) - Adult Male</v>
          </cell>
          <cell r="G83" t="str">
            <v>Oakwood</v>
          </cell>
          <cell r="H83" t="str">
            <v>Cat C Trainer</v>
          </cell>
          <cell r="I83" t="str">
            <v>Private</v>
          </cell>
          <cell r="J83" t="str">
            <v>M</v>
          </cell>
          <cell r="K83" t="str">
            <v>Privately Managed Prisons</v>
          </cell>
        </row>
        <row r="84">
          <cell r="E84" t="str">
            <v>ONLEY (HMP)</v>
          </cell>
          <cell r="F84" t="str">
            <v>ONLEY (HMP) - Adult Male</v>
          </cell>
          <cell r="G84" t="str">
            <v>Onley</v>
          </cell>
          <cell r="H84" t="str">
            <v>Cat C Trainer</v>
          </cell>
          <cell r="I84" t="str">
            <v>North</v>
          </cell>
          <cell r="J84" t="str">
            <v>M</v>
          </cell>
          <cell r="K84" t="str">
            <v>East Midlands Group</v>
          </cell>
        </row>
        <row r="85">
          <cell r="E85" t="str">
            <v>PARC (HMP &amp; YOI)</v>
          </cell>
          <cell r="F85" t="str">
            <v>PARC (HMP) - Adult Male</v>
          </cell>
          <cell r="G85" t="str">
            <v>Parc</v>
          </cell>
          <cell r="H85" t="str">
            <v>Cat C Trainer</v>
          </cell>
          <cell r="I85" t="str">
            <v>Wales</v>
          </cell>
          <cell r="J85" t="str">
            <v>M</v>
          </cell>
          <cell r="K85" t="str">
            <v>HMPPS Wales</v>
          </cell>
        </row>
        <row r="86">
          <cell r="E86" t="str">
            <v>PENTONVILLE (HMP &amp; YOI)</v>
          </cell>
          <cell r="F86" t="str">
            <v>PENTONVILLE (HMP) - Adult Male</v>
          </cell>
          <cell r="G86" t="str">
            <v>Pentonville</v>
          </cell>
          <cell r="H86" t="str">
            <v>Local</v>
          </cell>
          <cell r="I86" t="str">
            <v>South</v>
          </cell>
          <cell r="J86" t="str">
            <v>M</v>
          </cell>
          <cell r="K86" t="str">
            <v>London Group</v>
          </cell>
        </row>
        <row r="87">
          <cell r="E87" t="str">
            <v>PETERBOROUGH (HMP &amp; YOI)</v>
          </cell>
          <cell r="F87" t="str">
            <v>PETERBOROUGH (HMP) - Adult Male</v>
          </cell>
          <cell r="G87" t="str">
            <v>Peterborough</v>
          </cell>
          <cell r="H87" t="str">
            <v>Local</v>
          </cell>
          <cell r="I87" t="str">
            <v>Private</v>
          </cell>
          <cell r="J87" t="str">
            <v>M</v>
          </cell>
          <cell r="K87" t="str">
            <v>Privately Managed Prisons</v>
          </cell>
        </row>
        <row r="88">
          <cell r="E88" t="str">
            <v xml:space="preserve"> PETERBOROUGH FEMALE (HMP &amp; YOI) </v>
          </cell>
          <cell r="F88" t="str">
            <v>PETERBOROUGH FEMALE HMP - Female</v>
          </cell>
          <cell r="G88" t="str">
            <v>Peterborough (female)</v>
          </cell>
          <cell r="H88" t="str">
            <v>Local</v>
          </cell>
          <cell r="I88" t="str">
            <v>Private</v>
          </cell>
          <cell r="J88" t="str">
            <v>F</v>
          </cell>
          <cell r="K88" t="str">
            <v>Privately Managed Prisons</v>
          </cell>
        </row>
        <row r="89">
          <cell r="E89" t="str">
            <v>PORTLAND (HMPYOI)</v>
          </cell>
          <cell r="F89" t="str">
            <v>PORTLAND (HMPYOI) - Adult Male</v>
          </cell>
          <cell r="G89" t="str">
            <v>Portland</v>
          </cell>
          <cell r="H89" t="str">
            <v>Cat C Trainer</v>
          </cell>
          <cell r="I89" t="str">
            <v>South</v>
          </cell>
          <cell r="J89" t="str">
            <v>M</v>
          </cell>
          <cell r="K89" t="str">
            <v>Avon and South Dorset Prison Group</v>
          </cell>
        </row>
        <row r="90">
          <cell r="E90" t="str">
            <v>PRESCOED (HMP &amp; YOI)</v>
          </cell>
          <cell r="F90" t="str">
            <v>PRESCOED (HMP &amp; YOI) - Adult Male</v>
          </cell>
          <cell r="G90" t="str">
            <v>Prescoed</v>
          </cell>
          <cell r="H90" t="str">
            <v>Open</v>
          </cell>
          <cell r="I90" t="str">
            <v>Wales</v>
          </cell>
          <cell r="J90" t="str">
            <v>M</v>
          </cell>
          <cell r="K90" t="str">
            <v>HMPPS Wales</v>
          </cell>
        </row>
        <row r="91">
          <cell r="E91" t="str">
            <v>PRESTON (HMP &amp; YOI)</v>
          </cell>
          <cell r="F91" t="str">
            <v>PRESTON (HMP) - Adult Male</v>
          </cell>
          <cell r="G91" t="str">
            <v>Preston</v>
          </cell>
          <cell r="H91" t="str">
            <v>Local</v>
          </cell>
          <cell r="I91" t="str">
            <v>North</v>
          </cell>
          <cell r="J91" t="str">
            <v>M</v>
          </cell>
          <cell r="K91" t="str">
            <v>Cumbria and Lancashire Group</v>
          </cell>
        </row>
        <row r="92">
          <cell r="E92" t="str">
            <v>RANBY (HMP)</v>
          </cell>
          <cell r="F92" t="str">
            <v>RANBY (HMP) - Adult Male</v>
          </cell>
          <cell r="G92" t="str">
            <v>Ranby</v>
          </cell>
          <cell r="H92" t="str">
            <v>Cat C Trainer</v>
          </cell>
          <cell r="I92" t="str">
            <v>North</v>
          </cell>
          <cell r="J92" t="str">
            <v>M</v>
          </cell>
          <cell r="K92" t="str">
            <v>North Midlands Group</v>
          </cell>
        </row>
        <row r="93">
          <cell r="E93" t="str">
            <v>RISLEY (HMP)</v>
          </cell>
          <cell r="F93" t="str">
            <v>RISLEY (HMP) - Adult Male</v>
          </cell>
          <cell r="G93" t="str">
            <v>Risley</v>
          </cell>
          <cell r="H93" t="str">
            <v>Cat C Trainer</v>
          </cell>
          <cell r="I93" t="str">
            <v>North</v>
          </cell>
          <cell r="J93" t="str">
            <v>M</v>
          </cell>
          <cell r="K93" t="str">
            <v>Greater Manchester, Merseyside and Cheshire Group</v>
          </cell>
        </row>
        <row r="94">
          <cell r="E94" t="str">
            <v>ROCHESTER (HMP &amp; YOI)</v>
          </cell>
          <cell r="F94" t="str">
            <v>ROCHESTER (HMP &amp; YOI) - Adult Male</v>
          </cell>
          <cell r="G94" t="str">
            <v>Rochester</v>
          </cell>
          <cell r="H94" t="str">
            <v>Cat C Trainer</v>
          </cell>
          <cell r="I94" t="str">
            <v>South</v>
          </cell>
          <cell r="J94" t="str">
            <v>M</v>
          </cell>
          <cell r="K94" t="str">
            <v>Kent, Surrey and Sussex Group</v>
          </cell>
        </row>
        <row r="95">
          <cell r="E95" t="str">
            <v>RYE HILL (HMP)</v>
          </cell>
          <cell r="F95" t="str">
            <v>RYE HILL (HMP) - Adult Male</v>
          </cell>
          <cell r="G95" t="str">
            <v>Rye Hill</v>
          </cell>
          <cell r="H95" t="str">
            <v>Cat B Trainer</v>
          </cell>
          <cell r="I95" t="str">
            <v>Private</v>
          </cell>
          <cell r="J95" t="str">
            <v>M</v>
          </cell>
          <cell r="K95" t="str">
            <v>Privately Managed Prisons</v>
          </cell>
        </row>
        <row r="96">
          <cell r="E96" t="str">
            <v>SEND (HMP)</v>
          </cell>
          <cell r="F96" t="str">
            <v>SEND (HMP) - Female</v>
          </cell>
          <cell r="G96" t="str">
            <v>Send</v>
          </cell>
          <cell r="H96" t="str">
            <v>Female</v>
          </cell>
          <cell r="I96" t="str">
            <v>North</v>
          </cell>
          <cell r="J96" t="str">
            <v>F</v>
          </cell>
          <cell r="K96" t="str">
            <v>Women’s Estate</v>
          </cell>
        </row>
        <row r="97">
          <cell r="E97" t="str">
            <v>SPRING HILL (HMP)</v>
          </cell>
          <cell r="F97" t="str">
            <v>SPRING HILL (HMP) - Adult Male</v>
          </cell>
          <cell r="G97" t="str">
            <v>Spring Hill</v>
          </cell>
          <cell r="H97" t="str">
            <v>Open</v>
          </cell>
          <cell r="I97" t="str">
            <v>South</v>
          </cell>
          <cell r="J97" t="str">
            <v>M</v>
          </cell>
          <cell r="K97" t="str">
            <v>South Central Group</v>
          </cell>
        </row>
        <row r="98">
          <cell r="E98" t="str">
            <v>STAFFORD (HMP)</v>
          </cell>
          <cell r="F98" t="str">
            <v>STAFFORD (HMP) - Adult Male</v>
          </cell>
          <cell r="G98" t="str">
            <v>Stafford</v>
          </cell>
          <cell r="H98" t="str">
            <v>Cat C Trainer</v>
          </cell>
          <cell r="I98" t="str">
            <v>North</v>
          </cell>
          <cell r="J98" t="str">
            <v>M</v>
          </cell>
          <cell r="K98" t="str">
            <v>West Midlands Group</v>
          </cell>
        </row>
        <row r="99">
          <cell r="E99" t="str">
            <v>STANDFORD HILL (HMP &amp; YOI)</v>
          </cell>
          <cell r="F99" t="str">
            <v>STANDFORD HILL (HMP) - Adult Male</v>
          </cell>
          <cell r="G99" t="str">
            <v>Standford Hill</v>
          </cell>
          <cell r="H99" t="str">
            <v>Open</v>
          </cell>
          <cell r="I99" t="str">
            <v>South</v>
          </cell>
          <cell r="J99" t="str">
            <v>M</v>
          </cell>
          <cell r="K99" t="str">
            <v>Kent, Surrey and Sussex Group</v>
          </cell>
        </row>
        <row r="100">
          <cell r="E100" t="str">
            <v>STOCKEN (HMP)</v>
          </cell>
          <cell r="F100" t="str">
            <v>STOCKEN (HMP) - Adult Male</v>
          </cell>
          <cell r="G100" t="str">
            <v>Stocken</v>
          </cell>
          <cell r="H100" t="str">
            <v>Cat C Trainer</v>
          </cell>
          <cell r="I100" t="str">
            <v>North</v>
          </cell>
          <cell r="J100" t="str">
            <v>M</v>
          </cell>
          <cell r="K100" t="str">
            <v>North Midlands Group</v>
          </cell>
        </row>
        <row r="101">
          <cell r="E101" t="str">
            <v>STOKE HEATH (HMPYOI)</v>
          </cell>
          <cell r="F101" t="str">
            <v>STOKE HEATH (HMPYOI) - Adult Male</v>
          </cell>
          <cell r="G101" t="str">
            <v>Stoke Heath</v>
          </cell>
          <cell r="H101" t="str">
            <v>Cat C Trainer</v>
          </cell>
          <cell r="I101" t="str">
            <v>North</v>
          </cell>
          <cell r="J101" t="str">
            <v>M</v>
          </cell>
          <cell r="K101" t="str">
            <v>West Midlands Group</v>
          </cell>
        </row>
        <row r="102">
          <cell r="E102" t="str">
            <v>STYAL (HMP &amp; YOI)</v>
          </cell>
          <cell r="F102" t="str">
            <v>STYAL (HMP &amp; YOI) - Female</v>
          </cell>
          <cell r="G102" t="str">
            <v>Styal</v>
          </cell>
          <cell r="H102" t="str">
            <v>Female</v>
          </cell>
          <cell r="I102" t="str">
            <v>North</v>
          </cell>
          <cell r="J102" t="str">
            <v>F</v>
          </cell>
          <cell r="K102" t="str">
            <v>Women’s Estate</v>
          </cell>
        </row>
        <row r="103">
          <cell r="E103" t="str">
            <v>SUDBURY (HMP &amp; YOI)</v>
          </cell>
          <cell r="F103" t="str">
            <v>SUDBURY (HMP &amp; YOI) - Adult Male</v>
          </cell>
          <cell r="G103" t="str">
            <v>Sudbury</v>
          </cell>
          <cell r="H103" t="str">
            <v>Open</v>
          </cell>
          <cell r="I103" t="str">
            <v>North</v>
          </cell>
          <cell r="J103" t="str">
            <v>M</v>
          </cell>
          <cell r="K103" t="str">
            <v>North Midlands Group</v>
          </cell>
        </row>
        <row r="104">
          <cell r="E104" t="str">
            <v>SWALESIDE (HMP)</v>
          </cell>
          <cell r="F104" t="str">
            <v>SWALESIDE (HMP) - Adult Male</v>
          </cell>
          <cell r="G104" t="str">
            <v>Swaleside</v>
          </cell>
          <cell r="H104" t="str">
            <v>Cat B Trainer</v>
          </cell>
          <cell r="I104" t="str">
            <v>LTHSE</v>
          </cell>
          <cell r="J104" t="str">
            <v>M</v>
          </cell>
          <cell r="K104" t="str">
            <v>Long Term &amp; High Security</v>
          </cell>
        </row>
        <row r="105">
          <cell r="E105" t="str">
            <v>SWANSEA (HMP &amp; YOI)</v>
          </cell>
          <cell r="F105" t="str">
            <v>SWANSEA (HMP) - Adult Male</v>
          </cell>
          <cell r="G105" t="str">
            <v>Swansea</v>
          </cell>
          <cell r="H105" t="str">
            <v>Local</v>
          </cell>
          <cell r="I105" t="str">
            <v>Wales</v>
          </cell>
          <cell r="J105" t="str">
            <v>M</v>
          </cell>
          <cell r="K105" t="str">
            <v>HMPPS Wales</v>
          </cell>
        </row>
        <row r="106">
          <cell r="E106" t="str">
            <v>SWINFEN HALL (HMP &amp; YOI)</v>
          </cell>
          <cell r="F106" t="str">
            <v>SWINFEN HALL (HMP) - Adult Male</v>
          </cell>
          <cell r="G106" t="str">
            <v>Swinfen Hall</v>
          </cell>
          <cell r="H106" t="str">
            <v>Cat C Trainer</v>
          </cell>
          <cell r="I106" t="str">
            <v>North</v>
          </cell>
          <cell r="J106" t="str">
            <v>M</v>
          </cell>
          <cell r="K106" t="str">
            <v>West Midlands Group</v>
          </cell>
        </row>
        <row r="107">
          <cell r="E107" t="str">
            <v>THAMESIDE (HMP &amp; YOI)</v>
          </cell>
          <cell r="F107" t="str">
            <v>THAMESIDE (HMP) - Adult Male</v>
          </cell>
          <cell r="G107" t="str">
            <v>Thameside</v>
          </cell>
          <cell r="H107" t="str">
            <v>Local</v>
          </cell>
          <cell r="I107" t="str">
            <v>Private</v>
          </cell>
          <cell r="J107" t="str">
            <v>M</v>
          </cell>
          <cell r="K107" t="str">
            <v>Privately Managed Prisons</v>
          </cell>
        </row>
        <row r="108">
          <cell r="E108" t="str">
            <v>THORN CROSS (HMP &amp; YOI)</v>
          </cell>
          <cell r="F108" t="str">
            <v>THORN CROSS (HMPYOI) - Adult Male</v>
          </cell>
          <cell r="G108" t="str">
            <v>Thorn Cross</v>
          </cell>
          <cell r="H108" t="str">
            <v>Open</v>
          </cell>
          <cell r="I108" t="str">
            <v>North</v>
          </cell>
          <cell r="J108" t="str">
            <v>M</v>
          </cell>
          <cell r="K108" t="str">
            <v>Greater Manchester, Merseyside and Cheshire Group</v>
          </cell>
        </row>
        <row r="109">
          <cell r="E109" t="str">
            <v>USK</v>
          </cell>
          <cell r="F109" t="str">
            <v>USK (HMP) - Adult Male</v>
          </cell>
          <cell r="G109" t="str">
            <v>Usk</v>
          </cell>
          <cell r="H109" t="str">
            <v>Cat C Trainer</v>
          </cell>
          <cell r="I109" t="str">
            <v>Wales</v>
          </cell>
          <cell r="J109" t="str">
            <v>M</v>
          </cell>
          <cell r="K109" t="str">
            <v>HMPPS Wales</v>
          </cell>
        </row>
        <row r="110">
          <cell r="E110" t="str">
            <v>THE VERNE (HMP)</v>
          </cell>
          <cell r="F110" t="str">
            <v>THE VERNE (HMP) - Adult Male</v>
          </cell>
          <cell r="G110" t="str">
            <v>Verne</v>
          </cell>
          <cell r="H110" t="str">
            <v>Cat C Trainer</v>
          </cell>
          <cell r="I110" t="str">
            <v>South</v>
          </cell>
          <cell r="J110" t="str">
            <v>M</v>
          </cell>
          <cell r="K110" t="str">
            <v>Avon and South Dorset Prison Group</v>
          </cell>
        </row>
        <row r="111">
          <cell r="E111" t="str">
            <v>WAKEFIELD (HMP)</v>
          </cell>
          <cell r="F111" t="str">
            <v>WAKEFIELD (HMP) - Adult Male</v>
          </cell>
          <cell r="G111" t="str">
            <v>Wakefield</v>
          </cell>
          <cell r="H111" t="str">
            <v>High Security</v>
          </cell>
          <cell r="I111" t="str">
            <v>LTHSE</v>
          </cell>
          <cell r="J111" t="str">
            <v>M</v>
          </cell>
          <cell r="K111" t="str">
            <v>Long Term &amp; High Security</v>
          </cell>
        </row>
        <row r="112">
          <cell r="E112" t="str">
            <v>WANDSWORTH (HMP &amp; YOI)</v>
          </cell>
          <cell r="F112" t="str">
            <v>WANDSWORTH (HMP) - Adult Male</v>
          </cell>
          <cell r="G112" t="str">
            <v>Wandsworth</v>
          </cell>
          <cell r="H112" t="str">
            <v>Local</v>
          </cell>
          <cell r="I112" t="str">
            <v>South</v>
          </cell>
          <cell r="J112" t="str">
            <v>M</v>
          </cell>
          <cell r="K112" t="str">
            <v>London Group</v>
          </cell>
        </row>
        <row r="113">
          <cell r="E113" t="str">
            <v>WARREN HILL (HMP &amp; YOI)</v>
          </cell>
          <cell r="F113" t="str">
            <v>WARREN HILL (HMP) - Adult Male</v>
          </cell>
          <cell r="G113" t="str">
            <v>Warren Hill</v>
          </cell>
          <cell r="H113" t="str">
            <v>Cat C Trainer</v>
          </cell>
          <cell r="I113" t="str">
            <v>South</v>
          </cell>
          <cell r="J113" t="str">
            <v>M</v>
          </cell>
          <cell r="K113" t="str">
            <v>Hertfordshire, Essex and Suffolk Group</v>
          </cell>
        </row>
        <row r="114">
          <cell r="E114" t="str">
            <v>WAYLAND (HMP)</v>
          </cell>
          <cell r="F114" t="str">
            <v>WAYLAND (HMP) - Adult Male</v>
          </cell>
          <cell r="G114" t="str">
            <v>Wayland</v>
          </cell>
          <cell r="H114" t="str">
            <v>Cat C Trainer</v>
          </cell>
          <cell r="I114" t="str">
            <v>South</v>
          </cell>
          <cell r="J114" t="str">
            <v>M</v>
          </cell>
          <cell r="K114" t="str">
            <v>Bedfordshire, Cambridgeshire and Norfolk Group</v>
          </cell>
        </row>
        <row r="115">
          <cell r="E115" t="str">
            <v>WEALSTUN (HMP)</v>
          </cell>
          <cell r="F115" t="str">
            <v>WEALSTUN (HMP) - Adult Male</v>
          </cell>
          <cell r="G115" t="str">
            <v>Wealstun</v>
          </cell>
          <cell r="H115" t="str">
            <v>Cat C Trainer</v>
          </cell>
          <cell r="I115" t="str">
            <v>North</v>
          </cell>
          <cell r="J115" t="str">
            <v>M</v>
          </cell>
          <cell r="K115" t="str">
            <v>Yorkshire Group</v>
          </cell>
        </row>
        <row r="116">
          <cell r="E116" t="str">
            <v>WERRINGTON (HMYOI)</v>
          </cell>
          <cell r="F116" t="str">
            <v>WERRINGTON (HMPYOI) - Young People</v>
          </cell>
          <cell r="G116" t="str">
            <v>Werrington</v>
          </cell>
          <cell r="H116" t="str">
            <v>YJB</v>
          </cell>
          <cell r="I116" t="str">
            <v>Youth Custody</v>
          </cell>
          <cell r="J116" t="str">
            <v>M</v>
          </cell>
          <cell r="K116" t="str">
            <v>Youth Custody Estate</v>
          </cell>
        </row>
        <row r="117">
          <cell r="E117" t="str">
            <v>WETHERBY (HMYOI)</v>
          </cell>
          <cell r="F117" t="str">
            <v>WETHERBY (HMPYOI) - Young People</v>
          </cell>
          <cell r="G117" t="str">
            <v>Wetherby</v>
          </cell>
          <cell r="H117" t="str">
            <v>YJB</v>
          </cell>
          <cell r="I117" t="str">
            <v>Youth Custody</v>
          </cell>
          <cell r="J117" t="str">
            <v>M</v>
          </cell>
          <cell r="K117" t="str">
            <v>Youth Custody Estate</v>
          </cell>
        </row>
        <row r="118">
          <cell r="E118" t="str">
            <v>WHATTON (HMP)</v>
          </cell>
          <cell r="F118" t="str">
            <v>WHATTON (HMP) - Adult Male</v>
          </cell>
          <cell r="G118" t="str">
            <v>Whatton</v>
          </cell>
          <cell r="H118" t="str">
            <v>Cat C Trainer</v>
          </cell>
          <cell r="I118" t="str">
            <v>North</v>
          </cell>
          <cell r="J118" t="str">
            <v>M</v>
          </cell>
          <cell r="K118" t="str">
            <v>East Midlands Group</v>
          </cell>
        </row>
        <row r="119">
          <cell r="E119" t="str">
            <v>WHITEMOOR (HMP)</v>
          </cell>
          <cell r="F119" t="str">
            <v>WHITEMOOR (HMP) - Adult Male</v>
          </cell>
          <cell r="G119" t="str">
            <v>Whitemoor</v>
          </cell>
          <cell r="H119" t="str">
            <v>High Security</v>
          </cell>
          <cell r="I119" t="str">
            <v>LTHSE</v>
          </cell>
          <cell r="J119" t="str">
            <v>M</v>
          </cell>
          <cell r="K119" t="str">
            <v>Long Term &amp; High Security</v>
          </cell>
        </row>
        <row r="120">
          <cell r="E120" t="str">
            <v>WINCHESTER (HMP &amp; YOI)</v>
          </cell>
          <cell r="F120" t="str">
            <v>WINCHESTER (HMP) - Adult Male</v>
          </cell>
          <cell r="G120" t="str">
            <v>Winchester</v>
          </cell>
          <cell r="H120" t="str">
            <v>Local</v>
          </cell>
          <cell r="I120" t="str">
            <v>South</v>
          </cell>
          <cell r="J120" t="str">
            <v>M</v>
          </cell>
          <cell r="K120" t="str">
            <v>South Central Group</v>
          </cell>
        </row>
        <row r="121">
          <cell r="E121" t="str">
            <v>WOODHILL (HMP)</v>
          </cell>
          <cell r="F121" t="str">
            <v>WOODHILL (HMP) - Adult Male</v>
          </cell>
          <cell r="G121" t="str">
            <v>Woodhill</v>
          </cell>
          <cell r="H121" t="str">
            <v>Cat B Trainer</v>
          </cell>
          <cell r="I121" t="str">
            <v>LTHSE</v>
          </cell>
          <cell r="J121" t="str">
            <v>M</v>
          </cell>
          <cell r="K121" t="str">
            <v>Long Term &amp; High Security</v>
          </cell>
        </row>
        <row r="122">
          <cell r="E122" t="str">
            <v>WORMWOOD SCRUBS (HMP &amp; YOI)</v>
          </cell>
          <cell r="F122" t="str">
            <v>WORMWOOD SCRUBS (HMP) - Adult Male</v>
          </cell>
          <cell r="G122" t="str">
            <v>Wormwood Scrubs</v>
          </cell>
          <cell r="H122" t="str">
            <v>Local</v>
          </cell>
          <cell r="I122" t="str">
            <v>South</v>
          </cell>
          <cell r="J122" t="str">
            <v>M</v>
          </cell>
          <cell r="K122" t="str">
            <v>London Group</v>
          </cell>
        </row>
        <row r="123">
          <cell r="E123" t="str">
            <v>WYMOTT (HMP &amp; YOI)</v>
          </cell>
          <cell r="F123" t="str">
            <v>WYMOTT (HMP) - Adult Male</v>
          </cell>
          <cell r="G123" t="str">
            <v>Wymott</v>
          </cell>
          <cell r="H123" t="str">
            <v>Cat C Trainer</v>
          </cell>
          <cell r="I123" t="str">
            <v>North</v>
          </cell>
          <cell r="J123" t="str">
            <v>M</v>
          </cell>
          <cell r="K123" t="str">
            <v>Cumbria and Lancashire Group</v>
          </cell>
        </row>
        <row r="124">
          <cell r="E124" t="str">
            <v>MORTON HALL</v>
          </cell>
          <cell r="F124" t="str">
            <v>MORTON HALL IMMIGRATION REMOVAL CENTRE - IRC</v>
          </cell>
          <cell r="G124" t="str">
            <v>Morton Hall (IRC)</v>
          </cell>
          <cell r="H124" t="str">
            <v>IRC</v>
          </cell>
          <cell r="I124" t="str">
            <v>IRC</v>
          </cell>
          <cell r="J124" t="str">
            <v>M</v>
          </cell>
          <cell r="K124" t="str">
            <v>Immigration Removal and Foreign National Prisons Group</v>
          </cell>
        </row>
        <row r="125">
          <cell r="E125" t="str">
            <v>FIVE WELLS (HMP &amp; YOI)</v>
          </cell>
          <cell r="F125" t="str">
            <v>FIVE WELLS (HMP) - Adult Male</v>
          </cell>
          <cell r="G125" t="str">
            <v>Five Wells</v>
          </cell>
          <cell r="H125" t="str">
            <v>Cat C Trainer</v>
          </cell>
          <cell r="I125" t="str">
            <v>Private</v>
          </cell>
          <cell r="J125" t="str">
            <v>M</v>
          </cell>
          <cell r="K125" t="str">
            <v>Privately Managed Prisons</v>
          </cell>
        </row>
        <row r="126">
          <cell r="E126" t="str">
            <v>MORTON HALL (HMP)</v>
          </cell>
          <cell r="F126" t="str">
            <v>MORTON HALL (HMP) - Adult Male</v>
          </cell>
          <cell r="G126" t="str">
            <v>Morton Hall</v>
          </cell>
          <cell r="H126" t="str">
            <v>Cat C Trainer</v>
          </cell>
          <cell r="I126" t="str">
            <v>North</v>
          </cell>
          <cell r="J126" t="str">
            <v>M</v>
          </cell>
          <cell r="K126" t="str">
            <v>East Midlands Group</v>
          </cell>
        </row>
        <row r="127">
          <cell r="F127" t="str">
            <v>NewPrisons - Adult Male</v>
          </cell>
          <cell r="G127" t="str">
            <v>NewPrisons</v>
          </cell>
          <cell r="H127" t="str">
            <v>Cat C Trainer</v>
          </cell>
          <cell r="J127" t="str">
            <v>M</v>
          </cell>
        </row>
        <row r="128">
          <cell r="E128" t="str">
            <v>HEWELL (HMP)</v>
          </cell>
          <cell r="F128" t="str">
            <v>HMP HEWELL - Adult Male</v>
          </cell>
          <cell r="H128" t="str">
            <v>Local</v>
          </cell>
          <cell r="I128" t="str">
            <v>North</v>
          </cell>
          <cell r="J128" t="str">
            <v>M</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Guidance "/>
      <sheetName val="Population Specifications"/>
      <sheetName val="Dropdowns"/>
      <sheetName val="Cohort Descriptions "/>
    </sheetNames>
    <sheetDataSet>
      <sheetData sheetId="0"/>
      <sheetData sheetId="1"/>
      <sheetData sheetId="2">
        <row r="1">
          <cell r="A1" t="str">
            <v>Prison</v>
          </cell>
          <cell r="B1" t="str">
            <v>PGD Group</v>
          </cell>
          <cell r="C1" t="str">
            <v>Gender</v>
          </cell>
          <cell r="D1" t="str">
            <v>Age Range</v>
          </cell>
          <cell r="E1" t="str">
            <v>Dual Designated?</v>
          </cell>
          <cell r="F1" t="str">
            <v>Age Restriction</v>
          </cell>
          <cell r="G1" t="str">
            <v>Accepts 'starred up'?</v>
          </cell>
          <cell r="H1" t="str">
            <v>Accepts Cat A 18-20 years?</v>
          </cell>
          <cell r="I1" t="str">
            <v>Prison Security Category</v>
          </cell>
          <cell r="J1" t="str">
            <v>Security Category Understanding</v>
          </cell>
          <cell r="K1" t="str">
            <v>Prison Cohorts</v>
          </cell>
        </row>
        <row r="4">
          <cell r="I4" t="str">
            <v>Prison Security Category</v>
          </cell>
        </row>
        <row r="6">
          <cell r="A6" t="str">
            <v>ALTCOURSE (HMP &amp; YOI)</v>
          </cell>
          <cell r="B6" t="str">
            <v>Privately Managed Prisons</v>
          </cell>
          <cell r="C6" t="str">
            <v>Male</v>
          </cell>
          <cell r="D6" t="str">
            <v>YOI &amp; ADULT</v>
          </cell>
          <cell r="E6" t="str">
            <v>Yes</v>
          </cell>
          <cell r="F6" t="str">
            <v>N/A</v>
          </cell>
          <cell r="G6" t="str">
            <v>No</v>
          </cell>
          <cell r="H6" t="str">
            <v>No</v>
          </cell>
          <cell r="I6" t="str">
            <v>B</v>
          </cell>
          <cell r="J6" t="str">
            <v>Category B or lower</v>
          </cell>
          <cell r="K6" t="str">
            <v>Reception, Trainer &amp; Resettlement</v>
          </cell>
        </row>
        <row r="7">
          <cell r="A7" t="str">
            <v>ASHFIELD (HMP)</v>
          </cell>
          <cell r="B7" t="str">
            <v>Privately Managed Prisons</v>
          </cell>
          <cell r="C7" t="str">
            <v>Male</v>
          </cell>
          <cell r="D7" t="str">
            <v>ADULT</v>
          </cell>
          <cell r="E7" t="str">
            <v>No</v>
          </cell>
          <cell r="F7" t="str">
            <v>N/A</v>
          </cell>
          <cell r="G7" t="str">
            <v>Yes</v>
          </cell>
          <cell r="H7" t="str">
            <v>No</v>
          </cell>
          <cell r="I7" t="str">
            <v>C</v>
          </cell>
          <cell r="J7" t="str">
            <v>Category C or lower</v>
          </cell>
          <cell r="K7" t="str">
            <v>Trainer</v>
          </cell>
        </row>
        <row r="8">
          <cell r="A8" t="str">
            <v>ASKHAM GRANGE (HMP &amp; YOI)</v>
          </cell>
          <cell r="B8" t="str">
            <v>Women’s Estate</v>
          </cell>
          <cell r="C8" t="str">
            <v>Female</v>
          </cell>
          <cell r="D8" t="str">
            <v>YOI &amp; ADULT</v>
          </cell>
          <cell r="E8" t="str">
            <v>Yes</v>
          </cell>
          <cell r="F8" t="str">
            <v>N/A</v>
          </cell>
          <cell r="G8" t="str">
            <v>No</v>
          </cell>
          <cell r="H8" t="str">
            <v>No</v>
          </cell>
          <cell r="I8" t="str">
            <v>Open</v>
          </cell>
          <cell r="J8" t="str">
            <v>Female prisoners suitable for open conditions</v>
          </cell>
          <cell r="K8" t="str">
            <v>Resettlement</v>
          </cell>
        </row>
        <row r="9">
          <cell r="A9" t="str">
            <v>AYLESBURY (HMYOI)</v>
          </cell>
          <cell r="B9" t="str">
            <v>Long Term &amp; High Security</v>
          </cell>
          <cell r="C9" t="str">
            <v>Male</v>
          </cell>
          <cell r="D9" t="str">
            <v>YOI &amp; ADULT</v>
          </cell>
          <cell r="E9" t="str">
            <v>Yes</v>
          </cell>
          <cell r="F9" t="str">
            <v>18 to 27 years (inclusive)</v>
          </cell>
          <cell r="G9" t="str">
            <v>No</v>
          </cell>
          <cell r="H9" t="str">
            <v>No</v>
          </cell>
          <cell r="I9" t="str">
            <v>Closed</v>
          </cell>
          <cell r="J9" t="str">
            <v>Adult Males/Young Offenders suitable for closed conditions or lower</v>
          </cell>
          <cell r="K9" t="str">
            <v>Trainer</v>
          </cell>
        </row>
        <row r="10">
          <cell r="A10" t="str">
            <v>BEDFORD (HMP &amp; YOI)</v>
          </cell>
          <cell r="B10" t="str">
            <v>Bedfordshire, Cambridgeshire and Norfolk Group</v>
          </cell>
          <cell r="C10" t="str">
            <v>Male</v>
          </cell>
          <cell r="D10" t="str">
            <v>YOI &amp; ADULT</v>
          </cell>
          <cell r="E10" t="str">
            <v>Yes</v>
          </cell>
          <cell r="F10" t="str">
            <v>N/A</v>
          </cell>
          <cell r="G10" t="str">
            <v>No</v>
          </cell>
          <cell r="H10" t="str">
            <v>No</v>
          </cell>
          <cell r="I10" t="str">
            <v>B</v>
          </cell>
          <cell r="J10" t="str">
            <v>Category B or lower</v>
          </cell>
          <cell r="K10" t="str">
            <v>Reception &amp; Resettlement</v>
          </cell>
        </row>
        <row r="11">
          <cell r="A11" t="str">
            <v>BELMARSH (HMP &amp; YOI)</v>
          </cell>
          <cell r="B11" t="str">
            <v>Long Term &amp; High Security</v>
          </cell>
          <cell r="C11" t="str">
            <v>Male</v>
          </cell>
          <cell r="D11" t="str">
            <v>YOI &amp; ADULT</v>
          </cell>
          <cell r="E11" t="str">
            <v>Yes</v>
          </cell>
          <cell r="F11" t="str">
            <v>N/A</v>
          </cell>
          <cell r="G11" t="str">
            <v>Yes</v>
          </cell>
          <cell r="H11" t="str">
            <v>Yes</v>
          </cell>
          <cell r="I11" t="str">
            <v>B</v>
          </cell>
          <cell r="J11" t="str">
            <v>Category A or lower/ Young Offenders suitable for closed conditions or lower including Restricted Status</v>
          </cell>
          <cell r="K11" t="str">
            <v>Reception &amp; Resettlement</v>
          </cell>
        </row>
        <row r="12">
          <cell r="A12" t="str">
            <v>BERWYN (HMP &amp; YOI)</v>
          </cell>
          <cell r="B12" t="str">
            <v>HMPPS Wales</v>
          </cell>
          <cell r="C12" t="str">
            <v>Male</v>
          </cell>
          <cell r="D12" t="str">
            <v>YOI &amp; ADULT</v>
          </cell>
          <cell r="E12" t="str">
            <v>Yes</v>
          </cell>
          <cell r="F12" t="str">
            <v>N/A</v>
          </cell>
          <cell r="G12" t="str">
            <v>No</v>
          </cell>
          <cell r="H12" t="str">
            <v>No</v>
          </cell>
          <cell r="I12" t="str">
            <v>B</v>
          </cell>
          <cell r="J12" t="str">
            <v>Category B or lower</v>
          </cell>
          <cell r="K12" t="str">
            <v>Reception, Trainer &amp; Resettlement</v>
          </cell>
        </row>
        <row r="13">
          <cell r="A13" t="str">
            <v>BIRMINGHAM (HMP)</v>
          </cell>
          <cell r="B13" t="str">
            <v>West Midlands Group</v>
          </cell>
          <cell r="C13" t="str">
            <v>Male</v>
          </cell>
          <cell r="D13" t="str">
            <v>ADULT</v>
          </cell>
          <cell r="E13" t="str">
            <v>No</v>
          </cell>
          <cell r="F13" t="str">
            <v>N/A</v>
          </cell>
          <cell r="G13" t="str">
            <v>Yes</v>
          </cell>
          <cell r="H13" t="str">
            <v>No</v>
          </cell>
          <cell r="I13" t="str">
            <v>B</v>
          </cell>
          <cell r="J13" t="str">
            <v>Category B or lower</v>
          </cell>
          <cell r="K13" t="str">
            <v>Reception &amp; Resettlement</v>
          </cell>
        </row>
        <row r="14">
          <cell r="A14" t="str">
            <v>BRINSFORD (HMP &amp; YOI)</v>
          </cell>
          <cell r="B14" t="str">
            <v>West Midlands Group</v>
          </cell>
          <cell r="C14" t="str">
            <v>Male</v>
          </cell>
          <cell r="D14" t="str">
            <v>YOI &amp; ADULT</v>
          </cell>
          <cell r="E14" t="str">
            <v>Yes</v>
          </cell>
          <cell r="F14" t="str">
            <v xml:space="preserve">Age limit up to 29 years </v>
          </cell>
          <cell r="G14" t="str">
            <v>No</v>
          </cell>
          <cell r="H14" t="str">
            <v>No</v>
          </cell>
          <cell r="I14" t="str">
            <v>Closed</v>
          </cell>
          <cell r="J14" t="str">
            <v>Adult Males and Young Offenders suitable for closed conditions or lower</v>
          </cell>
          <cell r="K14" t="str">
            <v>Reception &amp; Resettlement</v>
          </cell>
        </row>
        <row r="15">
          <cell r="A15" t="str">
            <v>BRISTOL (HMP &amp; YOI)</v>
          </cell>
          <cell r="B15" t="str">
            <v>Avon and South Dorset Prison Group</v>
          </cell>
          <cell r="C15" t="str">
            <v>Male</v>
          </cell>
          <cell r="D15" t="str">
            <v>YOI &amp; ADULT</v>
          </cell>
          <cell r="E15" t="str">
            <v>Yes</v>
          </cell>
          <cell r="F15" t="str">
            <v>N/A</v>
          </cell>
          <cell r="G15" t="str">
            <v>No</v>
          </cell>
          <cell r="H15" t="str">
            <v>No</v>
          </cell>
          <cell r="I15" t="str">
            <v>B</v>
          </cell>
          <cell r="J15" t="str">
            <v>Category B or lower</v>
          </cell>
          <cell r="K15" t="str">
            <v>Reception &amp; Resettlement</v>
          </cell>
        </row>
        <row r="16">
          <cell r="A16" t="str">
            <v>BRIXTON (HMP)</v>
          </cell>
          <cell r="B16" t="str">
            <v>London Group</v>
          </cell>
          <cell r="C16" t="str">
            <v>Male</v>
          </cell>
          <cell r="D16" t="str">
            <v>ADULT</v>
          </cell>
          <cell r="E16" t="str">
            <v>No</v>
          </cell>
          <cell r="F16" t="str">
            <v>N/A</v>
          </cell>
          <cell r="G16" t="str">
            <v>Yes</v>
          </cell>
          <cell r="H16" t="str">
            <v>No</v>
          </cell>
          <cell r="I16" t="str">
            <v>C</v>
          </cell>
          <cell r="J16" t="str">
            <v>Category C</v>
          </cell>
          <cell r="K16" t="str">
            <v>Resettlement</v>
          </cell>
        </row>
        <row r="17">
          <cell r="A17" t="str">
            <v>BRONZEFIELD (HMP &amp; YOI)</v>
          </cell>
          <cell r="B17" t="str">
            <v>Women’s Estate</v>
          </cell>
          <cell r="C17" t="str">
            <v>Female</v>
          </cell>
          <cell r="D17" t="str">
            <v>YOI &amp; ADULT</v>
          </cell>
          <cell r="E17" t="str">
            <v>Yes</v>
          </cell>
          <cell r="F17" t="str">
            <v>N/A</v>
          </cell>
          <cell r="G17" t="str">
            <v>No</v>
          </cell>
          <cell r="H17" t="str">
            <v>No</v>
          </cell>
          <cell r="I17" t="str">
            <v>Closed</v>
          </cell>
          <cell r="J17" t="str">
            <v>Female prisoners suitable for closed conditions or lower, including restricted status</v>
          </cell>
          <cell r="K17" t="str">
            <v>Local &amp; Resettlement</v>
          </cell>
        </row>
        <row r="18">
          <cell r="A18" t="str">
            <v>BUCKLEY HALL (HMP)</v>
          </cell>
          <cell r="B18" t="str">
            <v>Greater Manchester, Merseyside and Cheshire Group</v>
          </cell>
          <cell r="C18" t="str">
            <v>Male</v>
          </cell>
          <cell r="D18" t="str">
            <v>ADULT</v>
          </cell>
          <cell r="E18" t="str">
            <v>No</v>
          </cell>
          <cell r="F18" t="str">
            <v>N/A</v>
          </cell>
          <cell r="G18" t="str">
            <v>No</v>
          </cell>
          <cell r="H18" t="str">
            <v>No</v>
          </cell>
          <cell r="I18" t="str">
            <v>C</v>
          </cell>
          <cell r="J18" t="str">
            <v>Category C or lower</v>
          </cell>
          <cell r="K18" t="str">
            <v>Trainer</v>
          </cell>
        </row>
        <row r="19">
          <cell r="A19" t="str">
            <v>BULLINGDON (HMP &amp; YOI)</v>
          </cell>
          <cell r="B19" t="str">
            <v>South Central Group</v>
          </cell>
          <cell r="C19" t="str">
            <v>Male</v>
          </cell>
          <cell r="D19" t="str">
            <v>YOI &amp; ADULT</v>
          </cell>
          <cell r="E19" t="str">
            <v>Yes</v>
          </cell>
          <cell r="F19" t="str">
            <v>YOI - Refers to remand only</v>
          </cell>
          <cell r="G19" t="str">
            <v>Yes</v>
          </cell>
          <cell r="H19" t="str">
            <v>No</v>
          </cell>
          <cell r="I19" t="str">
            <v>B</v>
          </cell>
          <cell r="J19" t="str">
            <v>Category B or lower</v>
          </cell>
          <cell r="K19" t="str">
            <v>Reception, Resettlement &amp; Trainer</v>
          </cell>
        </row>
        <row r="20">
          <cell r="A20" t="str">
            <v>BURE (HMP)</v>
          </cell>
          <cell r="B20" t="str">
            <v>Bedfordshire, Cambridgeshire and Norfolk Group</v>
          </cell>
          <cell r="C20" t="str">
            <v>Male</v>
          </cell>
          <cell r="D20" t="str">
            <v>ADULT</v>
          </cell>
          <cell r="E20" t="str">
            <v>No</v>
          </cell>
          <cell r="F20" t="str">
            <v>N/A</v>
          </cell>
          <cell r="G20" t="str">
            <v>Yes</v>
          </cell>
          <cell r="H20" t="str">
            <v>No</v>
          </cell>
          <cell r="I20" t="str">
            <v>C</v>
          </cell>
          <cell r="J20" t="str">
            <v>Category C or lower</v>
          </cell>
          <cell r="K20" t="str">
            <v>Trainer</v>
          </cell>
        </row>
        <row r="21">
          <cell r="A21" t="str">
            <v>CARDIFF (HMP &amp; YOI)</v>
          </cell>
          <cell r="B21" t="str">
            <v>HMPPS Wales</v>
          </cell>
          <cell r="C21" t="str">
            <v>Male</v>
          </cell>
          <cell r="D21" t="str">
            <v>YOI &amp; ADULT</v>
          </cell>
          <cell r="E21" t="str">
            <v>Yes</v>
          </cell>
          <cell r="F21" t="str">
            <v>N/A</v>
          </cell>
          <cell r="G21" t="str">
            <v>No</v>
          </cell>
          <cell r="H21" t="str">
            <v>No</v>
          </cell>
          <cell r="I21" t="str">
            <v>B</v>
          </cell>
          <cell r="J21" t="str">
            <v>Category B or lower</v>
          </cell>
          <cell r="K21" t="str">
            <v>Reception &amp; Resettlement</v>
          </cell>
        </row>
        <row r="22">
          <cell r="A22" t="str">
            <v>CHANNINGS WOOD (HMP)</v>
          </cell>
          <cell r="B22" t="str">
            <v>Devon and North Dorset Prison Group</v>
          </cell>
          <cell r="C22" t="str">
            <v>Male</v>
          </cell>
          <cell r="D22" t="str">
            <v>ADULT</v>
          </cell>
          <cell r="E22" t="str">
            <v>No</v>
          </cell>
          <cell r="F22" t="str">
            <v>N/A</v>
          </cell>
          <cell r="G22" t="str">
            <v>Yes</v>
          </cell>
          <cell r="H22" t="str">
            <v>No</v>
          </cell>
          <cell r="I22" t="str">
            <v>C</v>
          </cell>
          <cell r="J22" t="str">
            <v>Category C or lower</v>
          </cell>
          <cell r="K22" t="str">
            <v>Trainer &amp; Resettlement</v>
          </cell>
        </row>
        <row r="23">
          <cell r="A23" t="str">
            <v>CHELMSFORD (HMP &amp; YOI)</v>
          </cell>
          <cell r="B23" t="str">
            <v>Hertfordshire, Essex and Suffolk Group</v>
          </cell>
          <cell r="C23" t="str">
            <v>Male</v>
          </cell>
          <cell r="D23" t="str">
            <v>YOI &amp; ADULT</v>
          </cell>
          <cell r="E23" t="str">
            <v>Yes</v>
          </cell>
          <cell r="F23" t="str">
            <v>N/A</v>
          </cell>
          <cell r="G23" t="str">
            <v>No</v>
          </cell>
          <cell r="H23" t="str">
            <v>No</v>
          </cell>
          <cell r="I23" t="str">
            <v>B</v>
          </cell>
          <cell r="J23" t="str">
            <v>Category B or lower</v>
          </cell>
          <cell r="K23" t="str">
            <v>Reception &amp; Resettlement</v>
          </cell>
        </row>
        <row r="24">
          <cell r="A24" t="str">
            <v>COLDINGLEY (HMP)</v>
          </cell>
          <cell r="B24" t="str">
            <v>Kent, Surrey and Sussex Group</v>
          </cell>
          <cell r="C24" t="str">
            <v>Male</v>
          </cell>
          <cell r="D24" t="str">
            <v>ADULT</v>
          </cell>
          <cell r="E24" t="str">
            <v>No</v>
          </cell>
          <cell r="F24" t="str">
            <v>N/A</v>
          </cell>
          <cell r="G24" t="str">
            <v>No</v>
          </cell>
          <cell r="H24" t="str">
            <v>No</v>
          </cell>
          <cell r="I24" t="str">
            <v>C</v>
          </cell>
          <cell r="J24" t="str">
            <v>Category C or lower</v>
          </cell>
          <cell r="K24" t="str">
            <v>Trainer &amp; Resettlement</v>
          </cell>
        </row>
        <row r="25">
          <cell r="A25" t="str">
            <v>COOKHAM WOOD (HMYOI)</v>
          </cell>
          <cell r="B25" t="str">
            <v>Youth Custody Estate</v>
          </cell>
          <cell r="C25" t="str">
            <v>Male</v>
          </cell>
          <cell r="D25" t="str">
            <v>YCS</v>
          </cell>
          <cell r="E25" t="str">
            <v>No</v>
          </cell>
          <cell r="F25" t="str">
            <v>N/A</v>
          </cell>
          <cell r="G25" t="str">
            <v>No</v>
          </cell>
          <cell r="H25" t="str">
            <v>No</v>
          </cell>
          <cell r="I25" t="str">
            <v>Closed</v>
          </cell>
          <cell r="J25" t="str">
            <v>Children suitable for closed conditions or lower</v>
          </cell>
          <cell r="K25" t="str">
            <v>Children</v>
          </cell>
        </row>
        <row r="26">
          <cell r="A26" t="str">
            <v>DARTMOOR (HMP)</v>
          </cell>
          <cell r="B26" t="str">
            <v>Devon and North Dorset Prison Group</v>
          </cell>
          <cell r="C26" t="str">
            <v>Male</v>
          </cell>
          <cell r="D26" t="str">
            <v>ADULT</v>
          </cell>
          <cell r="E26" t="str">
            <v>No</v>
          </cell>
          <cell r="F26" t="str">
            <v>N/A</v>
          </cell>
          <cell r="G26" t="str">
            <v>Yes</v>
          </cell>
          <cell r="H26" t="str">
            <v>No</v>
          </cell>
          <cell r="I26" t="str">
            <v>C</v>
          </cell>
          <cell r="J26" t="str">
            <v>Category C or lower</v>
          </cell>
          <cell r="K26" t="str">
            <v>Trainer</v>
          </cell>
        </row>
        <row r="27">
          <cell r="A27" t="str">
            <v>DEERBOLT (HMYOI)</v>
          </cell>
          <cell r="B27" t="str">
            <v>Tees and Wear Group</v>
          </cell>
          <cell r="C27" t="str">
            <v>Male</v>
          </cell>
          <cell r="D27" t="str">
            <v>YOI &amp; ADULT</v>
          </cell>
          <cell r="E27" t="str">
            <v>Yes</v>
          </cell>
          <cell r="F27" t="str">
            <v>18 to 25 years inclusive</v>
          </cell>
          <cell r="G27" t="str">
            <v>No</v>
          </cell>
          <cell r="H27" t="str">
            <v>No</v>
          </cell>
          <cell r="I27" t="str">
            <v>Closed</v>
          </cell>
          <cell r="J27" t="str">
            <v>Young Offenders suitable for closed conditions or lower</v>
          </cell>
          <cell r="K27" t="str">
            <v>Trainer</v>
          </cell>
        </row>
        <row r="28">
          <cell r="A28" t="str">
            <v>DONCASTER (HMP &amp; YOI)</v>
          </cell>
          <cell r="B28" t="str">
            <v>Privately Managed Prisons</v>
          </cell>
          <cell r="C28" t="str">
            <v>Male</v>
          </cell>
          <cell r="D28" t="str">
            <v>YOI &amp; ADULT</v>
          </cell>
          <cell r="E28" t="str">
            <v>Yes</v>
          </cell>
          <cell r="F28" t="str">
            <v>N/A</v>
          </cell>
          <cell r="G28" t="str">
            <v>No</v>
          </cell>
          <cell r="H28" t="str">
            <v>No</v>
          </cell>
          <cell r="I28" t="str">
            <v>B</v>
          </cell>
          <cell r="J28" t="str">
            <v>Category B or lower</v>
          </cell>
          <cell r="K28" t="str">
            <v>Reception &amp; Resettlement</v>
          </cell>
        </row>
        <row r="29">
          <cell r="A29" t="str">
            <v>DOVEGATE (HMP)</v>
          </cell>
          <cell r="B29" t="str">
            <v>Privately Managed Prisons</v>
          </cell>
          <cell r="C29" t="str">
            <v>Male</v>
          </cell>
          <cell r="D29" t="str">
            <v>ADULT</v>
          </cell>
          <cell r="E29" t="str">
            <v>No</v>
          </cell>
          <cell r="F29" t="str">
            <v>N/A</v>
          </cell>
          <cell r="G29" t="str">
            <v>Yes</v>
          </cell>
          <cell r="H29" t="str">
            <v>No</v>
          </cell>
          <cell r="I29" t="str">
            <v>B</v>
          </cell>
          <cell r="J29" t="str">
            <v>Category B or lower</v>
          </cell>
          <cell r="K29" t="str">
            <v>Trainer, Reception &amp; Resettlement</v>
          </cell>
        </row>
        <row r="30">
          <cell r="A30" t="str">
            <v>DOWNVIEW (HMP &amp; YOI)</v>
          </cell>
          <cell r="B30" t="str">
            <v>Women’s Estate</v>
          </cell>
          <cell r="C30" t="str">
            <v>Female</v>
          </cell>
          <cell r="D30" t="str">
            <v>YOI &amp; ADULT</v>
          </cell>
          <cell r="E30" t="str">
            <v>Yes</v>
          </cell>
          <cell r="F30" t="str">
            <v>N/A</v>
          </cell>
          <cell r="G30" t="str">
            <v>No</v>
          </cell>
          <cell r="H30" t="str">
            <v>No</v>
          </cell>
          <cell r="I30" t="str">
            <v>Closed</v>
          </cell>
          <cell r="J30" t="str">
            <v>Female prisoners suitable for closed conditions or lower</v>
          </cell>
          <cell r="K30" t="str">
            <v>Trainer &amp; Resettlement</v>
          </cell>
        </row>
        <row r="31">
          <cell r="A31" t="str">
            <v>DRAKE HALL (HMP &amp; YOI)</v>
          </cell>
          <cell r="B31" t="str">
            <v>Women’s Estate</v>
          </cell>
          <cell r="C31" t="str">
            <v>Female</v>
          </cell>
          <cell r="D31" t="str">
            <v>YOI &amp; ADULT</v>
          </cell>
          <cell r="E31" t="str">
            <v>Yes</v>
          </cell>
          <cell r="F31" t="str">
            <v>N/A</v>
          </cell>
          <cell r="G31" t="str">
            <v>No</v>
          </cell>
          <cell r="H31" t="str">
            <v>No</v>
          </cell>
          <cell r="I31" t="str">
            <v>Closed</v>
          </cell>
          <cell r="J31" t="str">
            <v>Female prisoners suitable for closed conditions or lower</v>
          </cell>
          <cell r="K31" t="str">
            <v>Trainer &amp; Resettlement</v>
          </cell>
        </row>
        <row r="32">
          <cell r="A32" t="str">
            <v>DURHAM (HMP &amp; YOI)</v>
          </cell>
          <cell r="B32" t="str">
            <v>Tees and Wear Group</v>
          </cell>
          <cell r="C32" t="str">
            <v>Male</v>
          </cell>
          <cell r="D32" t="str">
            <v>YOI &amp; ADULT</v>
          </cell>
          <cell r="E32" t="str">
            <v>Yes</v>
          </cell>
          <cell r="F32" t="str">
            <v>N/A</v>
          </cell>
          <cell r="G32" t="str">
            <v>No</v>
          </cell>
          <cell r="H32" t="str">
            <v>No</v>
          </cell>
          <cell r="I32" t="str">
            <v>B</v>
          </cell>
          <cell r="J32" t="str">
            <v>Category B or lower</v>
          </cell>
          <cell r="K32" t="str">
            <v>Reception &amp; Resettlement</v>
          </cell>
        </row>
        <row r="33">
          <cell r="A33" t="str">
            <v>EAST SUTTON PARK (HMP &amp; YOI)</v>
          </cell>
          <cell r="B33" t="str">
            <v>Women’s Estate</v>
          </cell>
          <cell r="C33" t="str">
            <v>Female</v>
          </cell>
          <cell r="D33" t="str">
            <v>YOI &amp; ADULT</v>
          </cell>
          <cell r="E33" t="str">
            <v>Yes</v>
          </cell>
          <cell r="F33" t="str">
            <v>N/A</v>
          </cell>
          <cell r="G33" t="str">
            <v>No</v>
          </cell>
          <cell r="H33" t="str">
            <v>No</v>
          </cell>
          <cell r="I33" t="str">
            <v>Open</v>
          </cell>
          <cell r="J33" t="str">
            <v>Female prisoners suitable for open conditions</v>
          </cell>
          <cell r="K33" t="str">
            <v>Resettlement</v>
          </cell>
        </row>
        <row r="34">
          <cell r="A34" t="str">
            <v>EASTWOOD PARK (HMP &amp; YOI)</v>
          </cell>
          <cell r="B34" t="str">
            <v>Women’s Estate</v>
          </cell>
          <cell r="C34" t="str">
            <v>Female</v>
          </cell>
          <cell r="D34" t="str">
            <v>YOI &amp; ADULT</v>
          </cell>
          <cell r="E34" t="str">
            <v>Yes</v>
          </cell>
          <cell r="F34" t="str">
            <v>N/A</v>
          </cell>
          <cell r="G34" t="str">
            <v>No</v>
          </cell>
          <cell r="H34" t="str">
            <v>No</v>
          </cell>
          <cell r="I34" t="str">
            <v>Closed</v>
          </cell>
          <cell r="J34" t="str">
            <v>Female prisoners suitable for closed conditions or lower</v>
          </cell>
          <cell r="K34" t="str">
            <v>Local &amp; Resettlement</v>
          </cell>
        </row>
        <row r="35">
          <cell r="A35" t="str">
            <v>ELMLEY (HMP &amp; YOI)</v>
          </cell>
          <cell r="B35" t="str">
            <v>Kent, Surrey and Sussex Group</v>
          </cell>
          <cell r="C35" t="str">
            <v>Male</v>
          </cell>
          <cell r="D35" t="str">
            <v>YOI &amp; ADULT</v>
          </cell>
          <cell r="E35" t="str">
            <v>Yes</v>
          </cell>
          <cell r="F35" t="str">
            <v>N/A</v>
          </cell>
          <cell r="G35" t="str">
            <v>No</v>
          </cell>
          <cell r="H35" t="str">
            <v>No</v>
          </cell>
          <cell r="I35" t="str">
            <v>B</v>
          </cell>
          <cell r="J35" t="str">
            <v>Category B or lower</v>
          </cell>
          <cell r="K35" t="str">
            <v>Reception, Trainer &amp; Resettlement</v>
          </cell>
        </row>
        <row r="36">
          <cell r="A36" t="str">
            <v>ERLESTOKE (HMP &amp; YOI)</v>
          </cell>
          <cell r="B36" t="str">
            <v>South Central Group</v>
          </cell>
          <cell r="C36" t="str">
            <v>Male</v>
          </cell>
          <cell r="D36" t="str">
            <v>YOI &amp; ADULT</v>
          </cell>
          <cell r="E36" t="str">
            <v>Yes</v>
          </cell>
          <cell r="F36" t="str">
            <v>N/A</v>
          </cell>
          <cell r="G36" t="str">
            <v>Yes</v>
          </cell>
          <cell r="H36" t="str">
            <v>No</v>
          </cell>
          <cell r="I36" t="str">
            <v>C</v>
          </cell>
          <cell r="J36" t="str">
            <v>Category C or lower</v>
          </cell>
          <cell r="K36" t="str">
            <v>Trainer &amp; Resettlement</v>
          </cell>
        </row>
        <row r="37">
          <cell r="A37" t="str">
            <v>EXETER (HMP &amp; YOI)</v>
          </cell>
          <cell r="B37" t="str">
            <v>Devon and North Dorset Prison Group</v>
          </cell>
          <cell r="C37" t="str">
            <v>Male</v>
          </cell>
          <cell r="D37" t="str">
            <v>YOI &amp; ADULT</v>
          </cell>
          <cell r="E37" t="str">
            <v>Yes</v>
          </cell>
          <cell r="F37" t="str">
            <v>N/A</v>
          </cell>
          <cell r="G37" t="str">
            <v>No</v>
          </cell>
          <cell r="H37" t="str">
            <v>No</v>
          </cell>
          <cell r="I37" t="str">
            <v>B</v>
          </cell>
          <cell r="J37" t="str">
            <v>Category B or lower/ Young Offenders suitable for closed conditions or lower (not restricted status)</v>
          </cell>
          <cell r="K37" t="str">
            <v>Reception &amp; Resettlement</v>
          </cell>
        </row>
        <row r="38">
          <cell r="A38" t="str">
            <v>FEATHERSTONE (HMP)</v>
          </cell>
          <cell r="B38" t="str">
            <v>West Midlands Group</v>
          </cell>
          <cell r="C38" t="str">
            <v>Male</v>
          </cell>
          <cell r="D38" t="str">
            <v>ADULT</v>
          </cell>
          <cell r="E38" t="str">
            <v>No</v>
          </cell>
          <cell r="F38" t="str">
            <v>N/A</v>
          </cell>
          <cell r="G38" t="str">
            <v>Yes</v>
          </cell>
          <cell r="H38" t="str">
            <v>No</v>
          </cell>
          <cell r="I38" t="str">
            <v>C</v>
          </cell>
          <cell r="J38" t="str">
            <v>Category C or lower</v>
          </cell>
          <cell r="K38" t="str">
            <v>Trainer &amp; Resettlement</v>
          </cell>
        </row>
        <row r="39">
          <cell r="A39" t="str">
            <v>FELTHAM (HMYOI)</v>
          </cell>
          <cell r="B39" t="str">
            <v>Youth Custody Estate</v>
          </cell>
          <cell r="C39" t="str">
            <v>Male</v>
          </cell>
          <cell r="D39" t="str">
            <v>YCS &amp; YOI</v>
          </cell>
          <cell r="E39" t="str">
            <v>No</v>
          </cell>
          <cell r="F39" t="str">
            <v>N/A</v>
          </cell>
          <cell r="G39" t="str">
            <v>No</v>
          </cell>
          <cell r="H39" t="str">
            <v>No</v>
          </cell>
          <cell r="I39" t="str">
            <v>Closed</v>
          </cell>
          <cell r="J39" t="str">
            <v>Young Offenders suitable for closed conditions. Children suitable for closed conditions or lower. Includes Restricted status for Children only</v>
          </cell>
          <cell r="K39" t="str">
            <v>Children, 
Trainer &amp; Resettlement</v>
          </cell>
        </row>
        <row r="40">
          <cell r="A40" t="str">
            <v>FIVE WELLS (HMP &amp; YOI)</v>
          </cell>
          <cell r="B40" t="str">
            <v>Privately Managed Prisons</v>
          </cell>
          <cell r="C40" t="str">
            <v>Male</v>
          </cell>
          <cell r="D40" t="str">
            <v>YOI &amp; ADULT</v>
          </cell>
          <cell r="E40" t="str">
            <v>Yes</v>
          </cell>
          <cell r="F40" t="str">
            <v>N/A</v>
          </cell>
          <cell r="G40" t="str">
            <v>No</v>
          </cell>
          <cell r="H40" t="str">
            <v>No</v>
          </cell>
          <cell r="I40" t="str">
            <v>C</v>
          </cell>
          <cell r="J40" t="str">
            <v>Category C or Lower</v>
          </cell>
          <cell r="K40" t="str">
            <v>Resettlement</v>
          </cell>
        </row>
        <row r="41">
          <cell r="A41" t="str">
            <v>FORD (HMP)</v>
          </cell>
          <cell r="B41" t="str">
            <v>Kent, Surrey and Sussex Group</v>
          </cell>
          <cell r="C41" t="str">
            <v>Male</v>
          </cell>
          <cell r="D41" t="str">
            <v>ADULT</v>
          </cell>
          <cell r="E41" t="str">
            <v>No</v>
          </cell>
          <cell r="F41" t="str">
            <v>N/A</v>
          </cell>
          <cell r="G41" t="str">
            <v>No</v>
          </cell>
          <cell r="H41" t="str">
            <v>No</v>
          </cell>
          <cell r="I41" t="str">
            <v>D</v>
          </cell>
          <cell r="J41" t="str">
            <v>Category D</v>
          </cell>
          <cell r="K41" t="str">
            <v>Resettlement</v>
          </cell>
        </row>
        <row r="42">
          <cell r="A42" t="str">
            <v>FOREST BANK (HMP &amp; YOI)</v>
          </cell>
          <cell r="B42" t="str">
            <v>Privately Managed Prisons</v>
          </cell>
          <cell r="C42" t="str">
            <v>Male</v>
          </cell>
          <cell r="D42" t="str">
            <v>YOI &amp; ADULT</v>
          </cell>
          <cell r="E42" t="str">
            <v>Yes</v>
          </cell>
          <cell r="F42" t="str">
            <v>N/A</v>
          </cell>
          <cell r="G42" t="str">
            <v>No</v>
          </cell>
          <cell r="H42" t="str">
            <v>No</v>
          </cell>
          <cell r="I42" t="str">
            <v>B</v>
          </cell>
          <cell r="J42" t="str">
            <v>Category B or lower</v>
          </cell>
          <cell r="K42" t="str">
            <v>Reception &amp; Resettlement</v>
          </cell>
        </row>
        <row r="43">
          <cell r="A43" t="str">
            <v>FOSTON HALL (HMP &amp; YOI)</v>
          </cell>
          <cell r="B43" t="str">
            <v>Women’s Estate</v>
          </cell>
          <cell r="C43" t="str">
            <v>Female</v>
          </cell>
          <cell r="D43" t="str">
            <v>YOI &amp; ADULT</v>
          </cell>
          <cell r="E43" t="str">
            <v>Yes</v>
          </cell>
          <cell r="F43" t="str">
            <v>N/A</v>
          </cell>
          <cell r="G43" t="str">
            <v>No</v>
          </cell>
          <cell r="H43" t="str">
            <v>No</v>
          </cell>
          <cell r="I43" t="str">
            <v>Closed</v>
          </cell>
          <cell r="J43" t="str">
            <v>Female prisoners suitable for closed conditions or lower</v>
          </cell>
          <cell r="K43" t="str">
            <v>Local &amp; Resettlement</v>
          </cell>
        </row>
        <row r="44">
          <cell r="A44" t="str">
            <v>FRANKLAND (HMP)</v>
          </cell>
          <cell r="B44" t="str">
            <v>Long Term &amp; High Security</v>
          </cell>
          <cell r="C44" t="str">
            <v>Male</v>
          </cell>
          <cell r="D44" t="str">
            <v>ADULT</v>
          </cell>
          <cell r="E44" t="str">
            <v>No</v>
          </cell>
          <cell r="F44" t="str">
            <v>N/A</v>
          </cell>
          <cell r="G44" t="str">
            <v>Yes</v>
          </cell>
          <cell r="H44" t="str">
            <v>No</v>
          </cell>
          <cell r="I44" t="str">
            <v>B</v>
          </cell>
          <cell r="J44" t="str">
            <v>Category A &amp; B</v>
          </cell>
          <cell r="K44" t="str">
            <v>Trainer &amp; Reception</v>
          </cell>
        </row>
        <row r="45">
          <cell r="A45" t="str">
            <v>FULL SUTTON (HMP)</v>
          </cell>
          <cell r="B45" t="str">
            <v>Long Term &amp; High Security</v>
          </cell>
          <cell r="C45" t="str">
            <v>Male</v>
          </cell>
          <cell r="D45" t="str">
            <v>ADULT</v>
          </cell>
          <cell r="E45" t="str">
            <v>No</v>
          </cell>
          <cell r="F45" t="str">
            <v>N/A</v>
          </cell>
          <cell r="G45" t="str">
            <v>Yes</v>
          </cell>
          <cell r="H45" t="str">
            <v>No</v>
          </cell>
          <cell r="I45" t="str">
            <v>B</v>
          </cell>
          <cell r="J45" t="str">
            <v>Category A &amp; B</v>
          </cell>
          <cell r="K45" t="str">
            <v>Trainer</v>
          </cell>
        </row>
        <row r="46">
          <cell r="A46" t="str">
            <v>GARTH (HMP)</v>
          </cell>
          <cell r="B46" t="str">
            <v>Long Term &amp; High Security</v>
          </cell>
          <cell r="C46" t="str">
            <v>Male</v>
          </cell>
          <cell r="D46" t="str">
            <v>ADULT</v>
          </cell>
          <cell r="E46" t="str">
            <v>No</v>
          </cell>
          <cell r="F46" t="str">
            <v>N/A</v>
          </cell>
          <cell r="G46" t="str">
            <v>Yes</v>
          </cell>
          <cell r="H46" t="str">
            <v>No</v>
          </cell>
          <cell r="I46" t="str">
            <v>B</v>
          </cell>
          <cell r="J46" t="str">
            <v>Category B or lower</v>
          </cell>
          <cell r="K46" t="str">
            <v>Trainer</v>
          </cell>
        </row>
        <row r="47">
          <cell r="A47" t="str">
            <v>GARTREE (HMP)</v>
          </cell>
          <cell r="B47" t="str">
            <v>Long Term &amp; High Security</v>
          </cell>
          <cell r="C47" t="str">
            <v>Male</v>
          </cell>
          <cell r="D47" t="str">
            <v>ADULT</v>
          </cell>
          <cell r="E47" t="str">
            <v>No</v>
          </cell>
          <cell r="F47" t="str">
            <v>N/A</v>
          </cell>
          <cell r="G47" t="str">
            <v>No</v>
          </cell>
          <cell r="H47" t="str">
            <v>No</v>
          </cell>
          <cell r="I47" t="str">
            <v>B</v>
          </cell>
          <cell r="J47" t="str">
            <v>Category B or lower</v>
          </cell>
          <cell r="K47" t="str">
            <v>Trainer</v>
          </cell>
        </row>
        <row r="48">
          <cell r="A48" t="str">
            <v>GRENDON (HMP)</v>
          </cell>
          <cell r="B48" t="str">
            <v>South Central Group</v>
          </cell>
          <cell r="C48" t="str">
            <v>Male</v>
          </cell>
          <cell r="D48" t="str">
            <v>ADULT</v>
          </cell>
          <cell r="E48" t="str">
            <v>No</v>
          </cell>
          <cell r="F48" t="str">
            <v>N/A</v>
          </cell>
          <cell r="G48" t="str">
            <v>No</v>
          </cell>
          <cell r="H48" t="str">
            <v>No</v>
          </cell>
          <cell r="I48" t="str">
            <v>B</v>
          </cell>
          <cell r="J48" t="str">
            <v>Category B or lower</v>
          </cell>
          <cell r="K48" t="str">
            <v>Trainer</v>
          </cell>
        </row>
        <row r="49">
          <cell r="A49" t="str">
            <v>GUYS MARSH (HMP)</v>
          </cell>
          <cell r="B49" t="str">
            <v>Devon and North Dorset Prison Group</v>
          </cell>
          <cell r="C49" t="str">
            <v>Male</v>
          </cell>
          <cell r="D49" t="str">
            <v>ADULT</v>
          </cell>
          <cell r="E49" t="str">
            <v>No</v>
          </cell>
          <cell r="F49" t="str">
            <v>N/A</v>
          </cell>
          <cell r="G49" t="str">
            <v>No</v>
          </cell>
          <cell r="H49" t="str">
            <v>No</v>
          </cell>
          <cell r="I49" t="str">
            <v>C</v>
          </cell>
          <cell r="J49" t="str">
            <v>Category C or lower</v>
          </cell>
          <cell r="K49" t="str">
            <v>Trainer &amp; Resettlement</v>
          </cell>
        </row>
        <row r="50">
          <cell r="A50" t="str">
            <v>HATFIELD (HMP &amp; YOI)</v>
          </cell>
          <cell r="B50" t="str">
            <v>Yorkshire Group</v>
          </cell>
          <cell r="C50" t="str">
            <v>Male</v>
          </cell>
          <cell r="D50" t="str">
            <v>YOI &amp; ADULT</v>
          </cell>
          <cell r="E50" t="str">
            <v>Yes</v>
          </cell>
          <cell r="F50" t="str">
            <v>N/A</v>
          </cell>
          <cell r="G50" t="str">
            <v>No</v>
          </cell>
          <cell r="H50" t="str">
            <v>No</v>
          </cell>
          <cell r="I50" t="str">
            <v>D</v>
          </cell>
          <cell r="J50" t="str">
            <v>Category D only/ Young Offenders suitable for open conditions</v>
          </cell>
          <cell r="K50" t="str">
            <v>Resettlement</v>
          </cell>
        </row>
        <row r="51">
          <cell r="A51" t="str">
            <v>HAVERIGG (HMP)</v>
          </cell>
          <cell r="B51" t="str">
            <v>Cumbria and Lancashire Group</v>
          </cell>
          <cell r="C51" t="str">
            <v>Male</v>
          </cell>
          <cell r="D51" t="str">
            <v>ADULT</v>
          </cell>
          <cell r="E51" t="str">
            <v>No</v>
          </cell>
          <cell r="F51" t="str">
            <v>N/A</v>
          </cell>
          <cell r="G51" t="str">
            <v>No</v>
          </cell>
          <cell r="H51" t="str">
            <v>No</v>
          </cell>
          <cell r="I51" t="str">
            <v>D</v>
          </cell>
          <cell r="J51" t="str">
            <v>Category D</v>
          </cell>
          <cell r="K51" t="str">
            <v>Resettlement</v>
          </cell>
        </row>
        <row r="52">
          <cell r="A52" t="str">
            <v>HEWELL (HMP)</v>
          </cell>
          <cell r="B52" t="str">
            <v>West Midlands Group</v>
          </cell>
          <cell r="C52" t="str">
            <v>Male</v>
          </cell>
          <cell r="D52" t="str">
            <v>ADULT</v>
          </cell>
          <cell r="E52" t="str">
            <v>No</v>
          </cell>
          <cell r="F52" t="str">
            <v>N/A</v>
          </cell>
          <cell r="G52" t="str">
            <v>Yes</v>
          </cell>
          <cell r="H52" t="str">
            <v>No</v>
          </cell>
          <cell r="I52" t="str">
            <v>B</v>
          </cell>
          <cell r="J52" t="str">
            <v>Category B or lower</v>
          </cell>
          <cell r="K52" t="str">
            <v>Reception &amp; Resettlement</v>
          </cell>
        </row>
        <row r="53">
          <cell r="A53" t="str">
            <v>HIGH DOWN (HMP &amp; YOI)</v>
          </cell>
          <cell r="B53" t="str">
            <v>London Group</v>
          </cell>
          <cell r="C53" t="str">
            <v>Male</v>
          </cell>
          <cell r="D53" t="str">
            <v>YOI &amp; ADULT</v>
          </cell>
          <cell r="E53" t="str">
            <v>Yes</v>
          </cell>
          <cell r="F53" t="str">
            <v>N/A</v>
          </cell>
          <cell r="G53" t="str">
            <v>No</v>
          </cell>
          <cell r="H53" t="str">
            <v>No</v>
          </cell>
          <cell r="I53" t="str">
            <v>B</v>
          </cell>
          <cell r="J53" t="str">
            <v>Category B</v>
          </cell>
          <cell r="K53" t="str">
            <v>Reception, Resettlement &amp; Trainer</v>
          </cell>
        </row>
        <row r="54">
          <cell r="A54" t="str">
            <v>HIGHPOINT (HMP)</v>
          </cell>
          <cell r="B54" t="str">
            <v>Hertfordshire, Essex and Suffolk Group</v>
          </cell>
          <cell r="C54" t="str">
            <v>Male</v>
          </cell>
          <cell r="D54" t="str">
            <v>ADULT</v>
          </cell>
          <cell r="E54" t="str">
            <v>No</v>
          </cell>
          <cell r="F54" t="str">
            <v>N/A</v>
          </cell>
          <cell r="G54" t="str">
            <v>Yes</v>
          </cell>
          <cell r="H54" t="str">
            <v>No</v>
          </cell>
          <cell r="I54" t="str">
            <v>C</v>
          </cell>
          <cell r="J54" t="str">
            <v>Category C or lower</v>
          </cell>
          <cell r="K54" t="str">
            <v>Trainer &amp; Resettlement</v>
          </cell>
        </row>
        <row r="55">
          <cell r="A55" t="str">
            <v>HINDLEY (HMP &amp; YOI)</v>
          </cell>
          <cell r="B55" t="str">
            <v>Greater Manchester, Merseyside and Cheshire Group</v>
          </cell>
          <cell r="C55" t="str">
            <v>Male</v>
          </cell>
          <cell r="D55" t="str">
            <v>YOI &amp; ADULT</v>
          </cell>
          <cell r="E55" t="str">
            <v>Yes</v>
          </cell>
          <cell r="F55" t="str">
            <v>Limited capacity for under 25 years</v>
          </cell>
          <cell r="G55" t="str">
            <v>No</v>
          </cell>
          <cell r="H55" t="str">
            <v>No</v>
          </cell>
          <cell r="I55" t="str">
            <v>C</v>
          </cell>
          <cell r="J55" t="str">
            <v>Category C or lower</v>
          </cell>
          <cell r="K55" t="str">
            <v>Trainer &amp; Resettlement</v>
          </cell>
        </row>
        <row r="56">
          <cell r="A56" t="str">
            <v>HOLLESLEY BAY (HMP &amp; YOI)</v>
          </cell>
          <cell r="B56" t="str">
            <v>Hertfordshire, Essex and Suffolk Group</v>
          </cell>
          <cell r="C56" t="str">
            <v>Male</v>
          </cell>
          <cell r="D56" t="str">
            <v>YOI &amp; ADULT</v>
          </cell>
          <cell r="E56" t="str">
            <v>Yes</v>
          </cell>
          <cell r="F56" t="str">
            <v>N/A</v>
          </cell>
          <cell r="G56" t="str">
            <v>No</v>
          </cell>
          <cell r="H56" t="str">
            <v>No</v>
          </cell>
          <cell r="I56" t="str">
            <v>D</v>
          </cell>
          <cell r="J56" t="str">
            <v xml:space="preserve">Category D only/ Young Offenders suitable for open conditions </v>
          </cell>
          <cell r="K56" t="str">
            <v>Resettlement</v>
          </cell>
        </row>
        <row r="57">
          <cell r="A57" t="str">
            <v>HOLME HOUSE (HMP &amp; YOI)</v>
          </cell>
          <cell r="B57" t="str">
            <v>Tees and Wear Group</v>
          </cell>
          <cell r="C57" t="str">
            <v>Male</v>
          </cell>
          <cell r="D57" t="str">
            <v>YOI &amp; ADULT</v>
          </cell>
          <cell r="E57" t="str">
            <v>Yes</v>
          </cell>
          <cell r="F57" t="str">
            <v>N/A</v>
          </cell>
          <cell r="G57" t="str">
            <v>No</v>
          </cell>
          <cell r="H57" t="str">
            <v>No</v>
          </cell>
          <cell r="I57" t="str">
            <v>C</v>
          </cell>
          <cell r="J57" t="str">
            <v>Category C or lower</v>
          </cell>
          <cell r="K57" t="str">
            <v>Trainer &amp; Resettlement</v>
          </cell>
        </row>
        <row r="58">
          <cell r="A58" t="str">
            <v>HULL (HMP &amp; YOI)</v>
          </cell>
          <cell r="B58" t="str">
            <v>Yorkshire Group</v>
          </cell>
          <cell r="C58" t="str">
            <v>Male</v>
          </cell>
          <cell r="D58" t="str">
            <v>YOI &amp; ADULT</v>
          </cell>
          <cell r="E58" t="str">
            <v>Yes</v>
          </cell>
          <cell r="F58" t="str">
            <v>N/A</v>
          </cell>
          <cell r="G58" t="str">
            <v>No</v>
          </cell>
          <cell r="H58" t="str">
            <v>No</v>
          </cell>
          <cell r="I58" t="str">
            <v>B</v>
          </cell>
          <cell r="J58" t="str">
            <v>Category B or lower</v>
          </cell>
          <cell r="K58" t="str">
            <v>Reception, Trainer &amp; Resettlement</v>
          </cell>
        </row>
        <row r="59">
          <cell r="A59" t="str">
            <v>HUMBER (HMP)</v>
          </cell>
          <cell r="B59" t="str">
            <v>Yorkshire Group</v>
          </cell>
          <cell r="C59" t="str">
            <v>Male</v>
          </cell>
          <cell r="D59" t="str">
            <v>ADULT</v>
          </cell>
          <cell r="E59" t="str">
            <v>No</v>
          </cell>
          <cell r="F59" t="str">
            <v>N/A</v>
          </cell>
          <cell r="G59" t="str">
            <v>Yes</v>
          </cell>
          <cell r="H59" t="str">
            <v>No</v>
          </cell>
          <cell r="I59" t="str">
            <v>C</v>
          </cell>
          <cell r="J59" t="str">
            <v>Category C or lower</v>
          </cell>
          <cell r="K59" t="str">
            <v>Trainer &amp; Resettlement</v>
          </cell>
        </row>
        <row r="60">
          <cell r="A60" t="str">
            <v>HUNTERCOMBE (HMP)</v>
          </cell>
          <cell r="B60" t="str">
            <v>South Central Group</v>
          </cell>
          <cell r="C60" t="str">
            <v>Male</v>
          </cell>
          <cell r="D60" t="str">
            <v>ADULT</v>
          </cell>
          <cell r="E60" t="str">
            <v>No</v>
          </cell>
          <cell r="F60" t="str">
            <v>N/A</v>
          </cell>
          <cell r="G60" t="str">
            <v>Yes</v>
          </cell>
          <cell r="H60" t="str">
            <v>No</v>
          </cell>
          <cell r="I60" t="str">
            <v>C</v>
          </cell>
          <cell r="J60" t="str">
            <v>Category C or lower</v>
          </cell>
          <cell r="K60" t="str">
            <v>Foreign National</v>
          </cell>
        </row>
        <row r="61">
          <cell r="A61" t="str">
            <v>ISIS HMP/YOI</v>
          </cell>
          <cell r="B61" t="str">
            <v>London Group</v>
          </cell>
          <cell r="C61" t="str">
            <v>Male</v>
          </cell>
          <cell r="D61" t="str">
            <v>YOI &amp; ADULT</v>
          </cell>
          <cell r="E61" t="str">
            <v>Yes</v>
          </cell>
          <cell r="F61" t="str">
            <v>Age limit - up to age 27 years (inclusive)</v>
          </cell>
          <cell r="G61" t="str">
            <v>No</v>
          </cell>
          <cell r="H61" t="str">
            <v>No</v>
          </cell>
          <cell r="I61" t="str">
            <v>C</v>
          </cell>
          <cell r="J61" t="str">
            <v>Category C or lower/ Young Offenders suitable for closed conditions or lower</v>
          </cell>
          <cell r="K61" t="str">
            <v>Trainer &amp; Resettlement</v>
          </cell>
        </row>
        <row r="62">
          <cell r="A62" t="str">
            <v>ISLE OF WIGHT (HMP &amp; YOI)</v>
          </cell>
          <cell r="B62" t="str">
            <v>Long Term &amp; High Security</v>
          </cell>
          <cell r="C62" t="str">
            <v>Male</v>
          </cell>
          <cell r="D62" t="str">
            <v>YOI &amp; ADULT</v>
          </cell>
          <cell r="E62" t="str">
            <v>Yes</v>
          </cell>
          <cell r="F62" t="str">
            <v>YOI - Refers to remand only</v>
          </cell>
          <cell r="G62" t="str">
            <v>No</v>
          </cell>
          <cell r="H62" t="str">
            <v>No</v>
          </cell>
          <cell r="I62" t="str">
            <v>B</v>
          </cell>
          <cell r="J62" t="str">
            <v>Category B or lower</v>
          </cell>
          <cell r="K62" t="str">
            <v>Trainer B/C &amp; Reception</v>
          </cell>
        </row>
        <row r="63">
          <cell r="A63" t="str">
            <v>KIRKHAM (HMP)</v>
          </cell>
          <cell r="B63" t="str">
            <v>Cumbria and Lancashire Group</v>
          </cell>
          <cell r="C63" t="str">
            <v>Male</v>
          </cell>
          <cell r="D63" t="str">
            <v>ADULT</v>
          </cell>
          <cell r="E63" t="str">
            <v>No</v>
          </cell>
          <cell r="F63" t="str">
            <v>N/A</v>
          </cell>
          <cell r="G63" t="str">
            <v>No</v>
          </cell>
          <cell r="H63" t="str">
            <v>No</v>
          </cell>
          <cell r="I63" t="str">
            <v>D</v>
          </cell>
          <cell r="J63" t="str">
            <v>Category D</v>
          </cell>
          <cell r="K63" t="str">
            <v>Resettlement</v>
          </cell>
        </row>
        <row r="64">
          <cell r="A64" t="str">
            <v>KIRKLEVINGTON GRANGE (HMP &amp; YOI)</v>
          </cell>
          <cell r="B64" t="str">
            <v>Tees and Wear Group</v>
          </cell>
          <cell r="C64" t="str">
            <v>Male</v>
          </cell>
          <cell r="D64" t="str">
            <v>YOI &amp; ADULT</v>
          </cell>
          <cell r="E64" t="str">
            <v>Yes</v>
          </cell>
          <cell r="F64" t="str">
            <v>N/A</v>
          </cell>
          <cell r="G64" t="str">
            <v>No</v>
          </cell>
          <cell r="H64" t="str">
            <v>No</v>
          </cell>
          <cell r="I64" t="str">
            <v>D</v>
          </cell>
          <cell r="J64" t="str">
            <v xml:space="preserve">Category D only/ Young Offenders suitable for open conditions </v>
          </cell>
          <cell r="K64" t="str">
            <v>Resettlement</v>
          </cell>
        </row>
        <row r="65">
          <cell r="A65" t="str">
            <v>LANCASTER FARMS (HMP)</v>
          </cell>
          <cell r="B65" t="str">
            <v>Cumbria and Lancashire Group</v>
          </cell>
          <cell r="C65" t="str">
            <v>Male</v>
          </cell>
          <cell r="D65" t="str">
            <v>ADULT</v>
          </cell>
          <cell r="E65" t="str">
            <v>No</v>
          </cell>
          <cell r="F65" t="str">
            <v>N/A</v>
          </cell>
          <cell r="G65" t="str">
            <v>No</v>
          </cell>
          <cell r="H65" t="str">
            <v>No</v>
          </cell>
          <cell r="I65" t="str">
            <v>C</v>
          </cell>
          <cell r="J65" t="str">
            <v>Category C or lower</v>
          </cell>
          <cell r="K65" t="str">
            <v>Resettlement</v>
          </cell>
        </row>
        <row r="66">
          <cell r="A66" t="str">
            <v>LEEDS (HMP)</v>
          </cell>
          <cell r="B66" t="str">
            <v>Yorkshire Group</v>
          </cell>
          <cell r="C66" t="str">
            <v>Male</v>
          </cell>
          <cell r="D66" t="str">
            <v>ADULT</v>
          </cell>
          <cell r="E66" t="str">
            <v>No</v>
          </cell>
          <cell r="F66" t="str">
            <v>N/A</v>
          </cell>
          <cell r="G66" t="str">
            <v>Yes</v>
          </cell>
          <cell r="H66" t="str">
            <v>No</v>
          </cell>
          <cell r="I66" t="str">
            <v>B</v>
          </cell>
          <cell r="J66" t="str">
            <v>Category B or lower</v>
          </cell>
          <cell r="K66" t="str">
            <v>Reception &amp; Resettlement</v>
          </cell>
        </row>
        <row r="67">
          <cell r="A67" t="str">
            <v>LEICESTER (HMP)</v>
          </cell>
          <cell r="B67" t="str">
            <v>East Midlands Group</v>
          </cell>
          <cell r="C67" t="str">
            <v>Male</v>
          </cell>
          <cell r="D67" t="str">
            <v>ADULT</v>
          </cell>
          <cell r="E67" t="str">
            <v>No</v>
          </cell>
          <cell r="F67" t="str">
            <v>N/A</v>
          </cell>
          <cell r="G67" t="str">
            <v>Yes</v>
          </cell>
          <cell r="H67" t="str">
            <v>No</v>
          </cell>
          <cell r="I67" t="str">
            <v>B</v>
          </cell>
          <cell r="J67" t="str">
            <v>Category B or lower</v>
          </cell>
          <cell r="K67" t="str">
            <v>Reception &amp; Resettlement</v>
          </cell>
        </row>
        <row r="68">
          <cell r="A68" t="str">
            <v>LEWES (HMP &amp; YOI)</v>
          </cell>
          <cell r="B68" t="str">
            <v>Kent, Surrey and Sussex Group</v>
          </cell>
          <cell r="C68" t="str">
            <v>Male</v>
          </cell>
          <cell r="D68" t="str">
            <v>YOI &amp; ADULT</v>
          </cell>
          <cell r="E68" t="str">
            <v>Yes</v>
          </cell>
          <cell r="F68" t="str">
            <v>YOI - Refers to remand only</v>
          </cell>
          <cell r="G68" t="str">
            <v>No</v>
          </cell>
          <cell r="H68" t="str">
            <v>No</v>
          </cell>
          <cell r="I68" t="str">
            <v>B</v>
          </cell>
          <cell r="J68" t="str">
            <v>Category B or lower/ Young Offenders suitable for closed conditions or lower (not Restricted Status)</v>
          </cell>
          <cell r="K68" t="str">
            <v>Reception &amp; Resettlement</v>
          </cell>
        </row>
        <row r="69">
          <cell r="A69" t="str">
            <v>LEYHILL (HMP)</v>
          </cell>
          <cell r="B69" t="str">
            <v>Avon and South Dorset Prison Group</v>
          </cell>
          <cell r="C69" t="str">
            <v>Male</v>
          </cell>
          <cell r="D69" t="str">
            <v>ADULT</v>
          </cell>
          <cell r="E69" t="str">
            <v>No</v>
          </cell>
          <cell r="F69" t="str">
            <v>21 to 24 years by agreement only</v>
          </cell>
          <cell r="G69" t="str">
            <v>No</v>
          </cell>
          <cell r="H69" t="str">
            <v>No</v>
          </cell>
          <cell r="I69" t="str">
            <v>D</v>
          </cell>
          <cell r="J69" t="str">
            <v>Category D</v>
          </cell>
          <cell r="K69" t="str">
            <v>Resettlement</v>
          </cell>
        </row>
        <row r="70">
          <cell r="A70" t="str">
            <v>LINCOLN (HMP &amp; YOI)</v>
          </cell>
          <cell r="B70" t="str">
            <v>East Midlands Group</v>
          </cell>
          <cell r="C70" t="str">
            <v>Male</v>
          </cell>
          <cell r="D70" t="str">
            <v>YOI &amp; ADULT</v>
          </cell>
          <cell r="E70" t="str">
            <v>Yes</v>
          </cell>
          <cell r="F70" t="str">
            <v>N/A</v>
          </cell>
          <cell r="G70" t="str">
            <v>No</v>
          </cell>
          <cell r="H70" t="str">
            <v>No</v>
          </cell>
          <cell r="I70" t="str">
            <v>B</v>
          </cell>
          <cell r="J70" t="str">
            <v>Category B or lower/ Young Offenders suitable for closed conditions or lower (not Restricted Status)</v>
          </cell>
          <cell r="K70" t="str">
            <v>Reception &amp; Resettlement</v>
          </cell>
        </row>
        <row r="71">
          <cell r="A71" t="str">
            <v>LINDHOLME (HMP)</v>
          </cell>
          <cell r="B71" t="str">
            <v>Yorkshire Group</v>
          </cell>
          <cell r="C71" t="str">
            <v>Male</v>
          </cell>
          <cell r="D71" t="str">
            <v>ADULT</v>
          </cell>
          <cell r="E71" t="str">
            <v>No</v>
          </cell>
          <cell r="F71" t="str">
            <v>N/A</v>
          </cell>
          <cell r="G71" t="str">
            <v>Yes</v>
          </cell>
          <cell r="H71" t="str">
            <v>No</v>
          </cell>
          <cell r="I71" t="str">
            <v>C</v>
          </cell>
          <cell r="J71" t="str">
            <v>Category C or lower</v>
          </cell>
          <cell r="K71" t="str">
            <v>Trainer</v>
          </cell>
        </row>
        <row r="72">
          <cell r="A72" t="str">
            <v>LITTLEHEY (HMP)</v>
          </cell>
          <cell r="B72" t="str">
            <v>Bedfordshire, Cambridgeshire and Norfolk Group</v>
          </cell>
          <cell r="C72" t="str">
            <v>Male</v>
          </cell>
          <cell r="D72" t="str">
            <v>ADULT</v>
          </cell>
          <cell r="E72" t="str">
            <v>No</v>
          </cell>
          <cell r="F72" t="str">
            <v>N/A</v>
          </cell>
          <cell r="G72" t="str">
            <v>Yes</v>
          </cell>
          <cell r="H72" t="str">
            <v>No</v>
          </cell>
          <cell r="I72" t="str">
            <v>C</v>
          </cell>
          <cell r="J72" t="str">
            <v>Category C or lower/ Young Offenders suitable for closed conditions or lower</v>
          </cell>
          <cell r="K72" t="str">
            <v>Trainer</v>
          </cell>
        </row>
        <row r="73">
          <cell r="A73" t="str">
            <v>LIVERPOOL (HMP)</v>
          </cell>
          <cell r="B73" t="str">
            <v>Greater Manchester, Merseyside and Cheshire Group</v>
          </cell>
          <cell r="C73" t="str">
            <v>Male</v>
          </cell>
          <cell r="D73" t="str">
            <v>ADULT</v>
          </cell>
          <cell r="E73" t="str">
            <v>No</v>
          </cell>
          <cell r="F73" t="str">
            <v>N/A</v>
          </cell>
          <cell r="G73" t="str">
            <v>Yes</v>
          </cell>
          <cell r="H73" t="str">
            <v>No</v>
          </cell>
          <cell r="I73" t="str">
            <v>B</v>
          </cell>
          <cell r="J73" t="str">
            <v>Category B or lower</v>
          </cell>
          <cell r="K73" t="str">
            <v>Reception &amp; Resettlement</v>
          </cell>
        </row>
        <row r="74">
          <cell r="A74" t="str">
            <v>LONG LARTIN (HMP)</v>
          </cell>
          <cell r="B74" t="str">
            <v>Long Term &amp; High Security</v>
          </cell>
          <cell r="C74" t="str">
            <v>Male</v>
          </cell>
          <cell r="D74" t="str">
            <v>ADULT</v>
          </cell>
          <cell r="E74" t="str">
            <v>No</v>
          </cell>
          <cell r="F74" t="str">
            <v>N/A</v>
          </cell>
          <cell r="G74" t="str">
            <v>Yes</v>
          </cell>
          <cell r="H74" t="str">
            <v>No</v>
          </cell>
          <cell r="I74" t="str">
            <v>B</v>
          </cell>
          <cell r="J74" t="str">
            <v>Category A &amp; B</v>
          </cell>
          <cell r="K74" t="str">
            <v>Trainer &amp; Reception</v>
          </cell>
        </row>
        <row r="75">
          <cell r="A75" t="str">
            <v>LOW NEWTON (HMP &amp; YOI)</v>
          </cell>
          <cell r="B75" t="str">
            <v>Women’s Estate</v>
          </cell>
          <cell r="C75" t="str">
            <v>Female</v>
          </cell>
          <cell r="D75" t="str">
            <v>YOI &amp; ADULT</v>
          </cell>
          <cell r="E75" t="str">
            <v>Yes</v>
          </cell>
          <cell r="F75" t="str">
            <v>N/A</v>
          </cell>
          <cell r="G75" t="str">
            <v>No</v>
          </cell>
          <cell r="H75" t="str">
            <v>No</v>
          </cell>
          <cell r="I75" t="str">
            <v>Closed</v>
          </cell>
          <cell r="J75" t="str">
            <v>Female prisoners suitable for closed conditions or lower, including Restricted Status</v>
          </cell>
          <cell r="K75" t="str">
            <v>Local &amp; Resettlement</v>
          </cell>
        </row>
        <row r="76">
          <cell r="A76" t="str">
            <v>LOWDHAM GRANGE (HMP)</v>
          </cell>
          <cell r="B76" t="str">
            <v>Privately Managed Prisons</v>
          </cell>
          <cell r="C76" t="str">
            <v>Male</v>
          </cell>
          <cell r="D76" t="str">
            <v>ADULT</v>
          </cell>
          <cell r="E76" t="str">
            <v>No</v>
          </cell>
          <cell r="F76" t="str">
            <v>N/A</v>
          </cell>
          <cell r="G76" t="str">
            <v>Yes</v>
          </cell>
          <cell r="H76" t="str">
            <v>No</v>
          </cell>
          <cell r="I76" t="str">
            <v>B</v>
          </cell>
          <cell r="J76" t="str">
            <v>Category B or lower</v>
          </cell>
          <cell r="K76" t="str">
            <v>Trainer</v>
          </cell>
        </row>
        <row r="77">
          <cell r="A77" t="str">
            <v>MAIDSTONE (HMP)</v>
          </cell>
          <cell r="B77" t="str">
            <v>Kent, Surrey and Sussex Group</v>
          </cell>
          <cell r="C77" t="str">
            <v>Male</v>
          </cell>
          <cell r="D77" t="str">
            <v>ADULT</v>
          </cell>
          <cell r="E77" t="str">
            <v>No</v>
          </cell>
          <cell r="F77" t="str">
            <v>N/A</v>
          </cell>
          <cell r="G77" t="str">
            <v>Yes</v>
          </cell>
          <cell r="H77" t="str">
            <v>No</v>
          </cell>
          <cell r="I77" t="str">
            <v>C</v>
          </cell>
          <cell r="J77" t="str">
            <v>Category C or lower</v>
          </cell>
          <cell r="K77" t="str">
            <v>Foreign National</v>
          </cell>
        </row>
        <row r="78">
          <cell r="A78" t="str">
            <v>MANCHESTER (HMP &amp; YOI)</v>
          </cell>
          <cell r="B78" t="str">
            <v>Long Term &amp; High Security</v>
          </cell>
          <cell r="C78" t="str">
            <v>Male</v>
          </cell>
          <cell r="D78" t="str">
            <v>YOI &amp; ADULT</v>
          </cell>
          <cell r="E78" t="str">
            <v>Yes</v>
          </cell>
          <cell r="F78" t="str">
            <v>N/A</v>
          </cell>
          <cell r="G78" t="str">
            <v>Yes</v>
          </cell>
          <cell r="H78" t="str">
            <v>Yes</v>
          </cell>
          <cell r="I78" t="str">
            <v>B</v>
          </cell>
          <cell r="J78" t="str">
            <v>Category A or lower/ Young Offenders suitable for closed conditions or lower including Restricted Status</v>
          </cell>
          <cell r="K78" t="str">
            <v>Trainer &amp; Reception</v>
          </cell>
        </row>
        <row r="79">
          <cell r="A79" t="str">
            <v>MOORLAND (HMP &amp; YOI)</v>
          </cell>
          <cell r="B79" t="str">
            <v>Yorkshire Group</v>
          </cell>
          <cell r="C79" t="str">
            <v>Male</v>
          </cell>
          <cell r="D79" t="str">
            <v>YOI &amp; ADULT</v>
          </cell>
          <cell r="E79" t="str">
            <v>Yes</v>
          </cell>
          <cell r="F79" t="str">
            <v>N/A</v>
          </cell>
          <cell r="G79" t="str">
            <v>No</v>
          </cell>
          <cell r="H79" t="str">
            <v>No</v>
          </cell>
          <cell r="I79" t="str">
            <v>C</v>
          </cell>
          <cell r="J79" t="str">
            <v>Category C or lower/ Young Offenders suitable for closed conditions or lower (not restricted status)</v>
          </cell>
          <cell r="K79" t="str">
            <v>Trainer &amp; Resettlement</v>
          </cell>
        </row>
        <row r="80">
          <cell r="A80" t="str">
            <v>MORTON HALL (HMP)</v>
          </cell>
          <cell r="B80" t="str">
            <v>East Midlands Group</v>
          </cell>
          <cell r="C80" t="str">
            <v>Male</v>
          </cell>
          <cell r="D80" t="str">
            <v>ADULT</v>
          </cell>
          <cell r="E80" t="str">
            <v>No</v>
          </cell>
          <cell r="F80" t="str">
            <v>N/A</v>
          </cell>
          <cell r="G80" t="str">
            <v>Yes</v>
          </cell>
          <cell r="H80" t="str">
            <v>No</v>
          </cell>
          <cell r="I80" t="str">
            <v>C</v>
          </cell>
          <cell r="J80" t="str">
            <v>Category C or lower</v>
          </cell>
          <cell r="K80" t="str">
            <v>Foreign National</v>
          </cell>
        </row>
        <row r="81">
          <cell r="A81" t="str">
            <v>THE MOUNT (HMP)</v>
          </cell>
          <cell r="B81" t="str">
            <v>Hertfordshire, Essex and Suffolk Group</v>
          </cell>
          <cell r="C81" t="str">
            <v>Male</v>
          </cell>
          <cell r="D81" t="str">
            <v>ADULT</v>
          </cell>
          <cell r="E81" t="str">
            <v>No</v>
          </cell>
          <cell r="F81" t="str">
            <v>N/A</v>
          </cell>
          <cell r="G81" t="str">
            <v>Yes</v>
          </cell>
          <cell r="H81" t="str">
            <v>No</v>
          </cell>
          <cell r="I81" t="str">
            <v>C</v>
          </cell>
          <cell r="J81" t="str">
            <v>Category C or lower</v>
          </cell>
          <cell r="K81" t="str">
            <v>Trainer &amp; Resettlement</v>
          </cell>
        </row>
        <row r="82">
          <cell r="A82" t="str">
            <v>NEW HALL (HMP &amp; YOI)</v>
          </cell>
          <cell r="B82" t="str">
            <v>Women’s Estate</v>
          </cell>
          <cell r="C82" t="str">
            <v>Female</v>
          </cell>
          <cell r="D82" t="str">
            <v>YOI &amp; ADULT</v>
          </cell>
          <cell r="E82" t="str">
            <v>Yes</v>
          </cell>
          <cell r="F82" t="str">
            <v>N/A</v>
          </cell>
          <cell r="G82" t="str">
            <v>No</v>
          </cell>
          <cell r="H82" t="str">
            <v>No</v>
          </cell>
          <cell r="I82" t="str">
            <v>Closed</v>
          </cell>
          <cell r="J82" t="str">
            <v>Female prisoners suitable for closed conditions or lower, including Restricted Status</v>
          </cell>
          <cell r="K82" t="str">
            <v>Local &amp; Resettlement</v>
          </cell>
        </row>
        <row r="83">
          <cell r="A83" t="str">
            <v>NORTH SEA CAMP (HMP)</v>
          </cell>
          <cell r="B83" t="str">
            <v>East Midlands Group</v>
          </cell>
          <cell r="C83" t="str">
            <v>Male</v>
          </cell>
          <cell r="D83" t="str">
            <v>ADULT</v>
          </cell>
          <cell r="E83" t="str">
            <v>No</v>
          </cell>
          <cell r="F83" t="str">
            <v>N/A</v>
          </cell>
          <cell r="G83" t="str">
            <v>No</v>
          </cell>
          <cell r="H83" t="str">
            <v>No</v>
          </cell>
          <cell r="I83" t="str">
            <v>D</v>
          </cell>
          <cell r="J83" t="str">
            <v>Category D</v>
          </cell>
          <cell r="K83" t="str">
            <v>Resettlement</v>
          </cell>
        </row>
        <row r="84">
          <cell r="A84" t="str">
            <v>NORTHUMBERLAND (HMP)</v>
          </cell>
          <cell r="B84" t="str">
            <v>Privately Managed Prisons</v>
          </cell>
          <cell r="C84" t="str">
            <v>Male</v>
          </cell>
          <cell r="D84" t="str">
            <v>ADULT</v>
          </cell>
          <cell r="E84" t="str">
            <v>No</v>
          </cell>
          <cell r="F84" t="str">
            <v>N/A</v>
          </cell>
          <cell r="G84" t="str">
            <v>Yes</v>
          </cell>
          <cell r="H84" t="str">
            <v>No</v>
          </cell>
          <cell r="I84" t="str">
            <v>C</v>
          </cell>
          <cell r="J84" t="str">
            <v>Category C or lower</v>
          </cell>
          <cell r="K84" t="str">
            <v>Trainer &amp; Resettlement</v>
          </cell>
        </row>
        <row r="85">
          <cell r="A85" t="str">
            <v>NORWICH (HMP &amp; YOI)</v>
          </cell>
          <cell r="B85" t="str">
            <v>Bedfordshire, Cambridgeshire and Norfolk Group</v>
          </cell>
          <cell r="C85" t="str">
            <v>Male</v>
          </cell>
          <cell r="D85" t="str">
            <v>YOI &amp; ADULT</v>
          </cell>
          <cell r="E85" t="str">
            <v>Yes</v>
          </cell>
          <cell r="F85" t="str">
            <v>N/A</v>
          </cell>
          <cell r="G85" t="str">
            <v>No</v>
          </cell>
          <cell r="H85" t="str">
            <v>No</v>
          </cell>
          <cell r="I85" t="str">
            <v>B</v>
          </cell>
          <cell r="J85" t="str">
            <v>Category B or lower/ Young Offenders suitable for closed conditions or lower (not Restricted Status)</v>
          </cell>
          <cell r="K85" t="str">
            <v>Reception, Trainer &amp; Resettlement</v>
          </cell>
        </row>
        <row r="86">
          <cell r="A86" t="str">
            <v>NOTTINGHAM (HMP &amp; YOI)</v>
          </cell>
          <cell r="B86" t="str">
            <v>North Midlands Group</v>
          </cell>
          <cell r="C86" t="str">
            <v>Male</v>
          </cell>
          <cell r="D86" t="str">
            <v>YOI &amp; ADULT</v>
          </cell>
          <cell r="E86" t="str">
            <v>Yes</v>
          </cell>
          <cell r="F86" t="str">
            <v>N/A</v>
          </cell>
          <cell r="G86" t="str">
            <v>No</v>
          </cell>
          <cell r="H86" t="str">
            <v>No</v>
          </cell>
          <cell r="I86" t="str">
            <v>B</v>
          </cell>
          <cell r="J86" t="str">
            <v>Category B or lower/ Young Offenders suitable for closed conditions or lower (not Restricted Status)</v>
          </cell>
          <cell r="K86" t="str">
            <v>Reception &amp; Resettlement</v>
          </cell>
        </row>
        <row r="87">
          <cell r="A87" t="str">
            <v>OAKWOOD (HMP)</v>
          </cell>
          <cell r="B87" t="str">
            <v>Privately Managed Prisons</v>
          </cell>
          <cell r="C87" t="str">
            <v>Male</v>
          </cell>
          <cell r="D87" t="str">
            <v>ADULT</v>
          </cell>
          <cell r="E87" t="str">
            <v>No</v>
          </cell>
          <cell r="F87" t="str">
            <v>N/A</v>
          </cell>
          <cell r="G87" t="str">
            <v>No</v>
          </cell>
          <cell r="H87" t="str">
            <v>No</v>
          </cell>
          <cell r="I87" t="str">
            <v>C</v>
          </cell>
          <cell r="J87" t="str">
            <v>Category C or lower</v>
          </cell>
          <cell r="K87" t="str">
            <v>Trainer &amp; Resettlement</v>
          </cell>
        </row>
        <row r="88">
          <cell r="A88" t="str">
            <v>ONLEY (HMP)</v>
          </cell>
          <cell r="B88" t="str">
            <v>East Midlands Group</v>
          </cell>
          <cell r="C88" t="str">
            <v>Male</v>
          </cell>
          <cell r="D88" t="str">
            <v>ADULT</v>
          </cell>
          <cell r="E88" t="str">
            <v>No</v>
          </cell>
          <cell r="F88" t="str">
            <v>N/A</v>
          </cell>
          <cell r="G88" t="str">
            <v>Yes</v>
          </cell>
          <cell r="H88" t="str">
            <v>No</v>
          </cell>
          <cell r="I88" t="str">
            <v>C</v>
          </cell>
          <cell r="J88" t="str">
            <v>Category C or lower</v>
          </cell>
          <cell r="K88" t="str">
            <v>Trainer &amp; Resettlement</v>
          </cell>
        </row>
        <row r="89">
          <cell r="A89" t="str">
            <v>PARC (HMP &amp; YOI)</v>
          </cell>
          <cell r="B89" t="str">
            <v>HMPPS Wales</v>
          </cell>
          <cell r="C89" t="str">
            <v>Male</v>
          </cell>
          <cell r="D89" t="str">
            <v>YOI, YCS &amp; ADULT</v>
          </cell>
          <cell r="E89" t="str">
            <v>Yes</v>
          </cell>
          <cell r="F89" t="str">
            <v>N/A</v>
          </cell>
          <cell r="G89" t="str">
            <v>No</v>
          </cell>
          <cell r="H89" t="str">
            <v>No</v>
          </cell>
          <cell r="I89" t="str">
            <v>B</v>
          </cell>
          <cell r="J89" t="str">
            <v>Category B or lower</v>
          </cell>
          <cell r="K89" t="str">
            <v>Reception, Trainer, Resettlement &amp; Closed</v>
          </cell>
        </row>
        <row r="90">
          <cell r="A90" t="str">
            <v>PENTONVILLE (HMP &amp; YOI)</v>
          </cell>
          <cell r="B90" t="str">
            <v>London Group</v>
          </cell>
          <cell r="C90" t="str">
            <v>Male</v>
          </cell>
          <cell r="D90" t="str">
            <v>YOI &amp; ADULT</v>
          </cell>
          <cell r="E90" t="str">
            <v>Yes</v>
          </cell>
          <cell r="F90" t="str">
            <v>N/A</v>
          </cell>
          <cell r="G90" t="str">
            <v>No</v>
          </cell>
          <cell r="H90" t="str">
            <v>No</v>
          </cell>
          <cell r="I90" t="str">
            <v>B</v>
          </cell>
          <cell r="J90" t="str">
            <v>Category B or lower</v>
          </cell>
          <cell r="K90" t="str">
            <v>Reception &amp; Resettlement</v>
          </cell>
        </row>
        <row r="91">
          <cell r="A91" t="str">
            <v>PETERBOROUGH (HMP &amp; YOI)</v>
          </cell>
          <cell r="B91" t="str">
            <v>Privately Managed Prisons</v>
          </cell>
          <cell r="C91" t="str">
            <v>Male</v>
          </cell>
          <cell r="D91" t="str">
            <v>YOI &amp; ADULT</v>
          </cell>
          <cell r="E91" t="str">
            <v>Yes</v>
          </cell>
          <cell r="F91" t="str">
            <v>YOI - Refers to remand only</v>
          </cell>
          <cell r="G91" t="str">
            <v>Yes</v>
          </cell>
          <cell r="H91" t="str">
            <v>No</v>
          </cell>
          <cell r="I91" t="str">
            <v>B</v>
          </cell>
          <cell r="J91" t="str">
            <v>Category B or lower</v>
          </cell>
          <cell r="K91" t="str">
            <v>Reception &amp; Resettlement</v>
          </cell>
        </row>
        <row r="92">
          <cell r="A92" t="str">
            <v>PETERBOROUGH FEMALE (HMP &amp; YOI)</v>
          </cell>
          <cell r="B92" t="str">
            <v>Privately Managed Prisons</v>
          </cell>
          <cell r="C92" t="str">
            <v>Female</v>
          </cell>
          <cell r="D92" t="str">
            <v>YOI &amp; ADULT</v>
          </cell>
          <cell r="E92" t="str">
            <v>Yes</v>
          </cell>
          <cell r="F92" t="str">
            <v>N/A</v>
          </cell>
          <cell r="G92" t="str">
            <v>No</v>
          </cell>
          <cell r="H92" t="str">
            <v>No</v>
          </cell>
          <cell r="I92" t="str">
            <v>Closed</v>
          </cell>
          <cell r="J92" t="str">
            <v>Female prisoners suitable for closed conditions or lower</v>
          </cell>
          <cell r="K92" t="str">
            <v>Local &amp; Resettlement</v>
          </cell>
        </row>
        <row r="93">
          <cell r="A93" t="str">
            <v>PORTLAND (HMPYOI)</v>
          </cell>
          <cell r="B93" t="str">
            <v>Avon and South Dorset Prison Group</v>
          </cell>
          <cell r="C93" t="str">
            <v>Male</v>
          </cell>
          <cell r="D93" t="str">
            <v>YOI &amp; ADULT</v>
          </cell>
          <cell r="E93" t="str">
            <v>Yes</v>
          </cell>
          <cell r="F93" t="str">
            <v>N/A</v>
          </cell>
          <cell r="G93" t="str">
            <v>No</v>
          </cell>
          <cell r="H93" t="str">
            <v>No</v>
          </cell>
          <cell r="I93" t="str">
            <v>C</v>
          </cell>
          <cell r="J93" t="str">
            <v>Category C or lower/ Young Offenders suitable for closed conditions or lower (not Restricted Status)</v>
          </cell>
          <cell r="K93" t="str">
            <v>Trainer &amp; Resettlement</v>
          </cell>
        </row>
        <row r="94">
          <cell r="A94" t="str">
            <v>PRESCOED (HMP &amp; YOI)</v>
          </cell>
          <cell r="B94" t="str">
            <v>HMPPS Wales</v>
          </cell>
          <cell r="C94" t="str">
            <v>Male</v>
          </cell>
          <cell r="D94" t="str">
            <v>YOI &amp; ADULT</v>
          </cell>
          <cell r="E94" t="str">
            <v>Yes</v>
          </cell>
          <cell r="F94" t="str">
            <v>N/A</v>
          </cell>
          <cell r="G94" t="str">
            <v>No</v>
          </cell>
          <cell r="H94" t="str">
            <v>No</v>
          </cell>
          <cell r="I94" t="str">
            <v>D</v>
          </cell>
          <cell r="J94" t="str">
            <v xml:space="preserve">Category D only/ Young Offenders suitable for open conditions </v>
          </cell>
          <cell r="K94" t="str">
            <v>Resettlement</v>
          </cell>
        </row>
        <row r="95">
          <cell r="A95" t="str">
            <v>PRESTON (HMP &amp; YOI)</v>
          </cell>
          <cell r="B95" t="str">
            <v>Cumbria and Lancashire Group</v>
          </cell>
          <cell r="C95" t="str">
            <v>Male</v>
          </cell>
          <cell r="D95" t="str">
            <v>YOI &amp; ADULT</v>
          </cell>
          <cell r="E95" t="str">
            <v>Yes</v>
          </cell>
          <cell r="F95" t="str">
            <v>N/A</v>
          </cell>
          <cell r="G95" t="str">
            <v>No</v>
          </cell>
          <cell r="H95" t="str">
            <v>No</v>
          </cell>
          <cell r="I95" t="str">
            <v>B</v>
          </cell>
          <cell r="J95" t="str">
            <v>Category B or lower</v>
          </cell>
          <cell r="K95" t="str">
            <v>Reception &amp; Resettlement</v>
          </cell>
        </row>
        <row r="96">
          <cell r="A96" t="str">
            <v>RANBY (HMP)</v>
          </cell>
          <cell r="B96" t="str">
            <v>North Midlands Group</v>
          </cell>
          <cell r="C96" t="str">
            <v>Male</v>
          </cell>
          <cell r="D96" t="str">
            <v>ADULT</v>
          </cell>
          <cell r="E96" t="str">
            <v>No</v>
          </cell>
          <cell r="F96" t="str">
            <v>N/A</v>
          </cell>
          <cell r="G96" t="str">
            <v>Yes</v>
          </cell>
          <cell r="H96" t="str">
            <v>No</v>
          </cell>
          <cell r="I96" t="str">
            <v>C</v>
          </cell>
          <cell r="J96" t="str">
            <v>Category C or lower</v>
          </cell>
          <cell r="K96" t="str">
            <v>Trainer &amp; Resettlement</v>
          </cell>
        </row>
        <row r="97">
          <cell r="A97" t="str">
            <v>RISLEY (HMP)</v>
          </cell>
          <cell r="B97" t="str">
            <v>Greater Manchester, Merseyside and Cheshire Group</v>
          </cell>
          <cell r="C97" t="str">
            <v>Male</v>
          </cell>
          <cell r="D97" t="str">
            <v>ADULT</v>
          </cell>
          <cell r="E97" t="str">
            <v>No</v>
          </cell>
          <cell r="F97" t="str">
            <v>N/A</v>
          </cell>
          <cell r="G97" t="str">
            <v>Yes</v>
          </cell>
          <cell r="H97" t="str">
            <v>No</v>
          </cell>
          <cell r="I97" t="str">
            <v>C</v>
          </cell>
          <cell r="J97" t="str">
            <v>Category C or lower</v>
          </cell>
          <cell r="K97" t="str">
            <v>Resettlement</v>
          </cell>
        </row>
        <row r="98">
          <cell r="A98" t="str">
            <v>ROCHESTER (HMP &amp; YOI)</v>
          </cell>
          <cell r="B98" t="str">
            <v>Kent, Surrey and Sussex Group</v>
          </cell>
          <cell r="C98" t="str">
            <v>Male</v>
          </cell>
          <cell r="D98" t="str">
            <v>YOI &amp; ADULT</v>
          </cell>
          <cell r="E98" t="str">
            <v>Yes</v>
          </cell>
          <cell r="F98" t="str">
            <v>N/A</v>
          </cell>
          <cell r="G98" t="str">
            <v>No</v>
          </cell>
          <cell r="H98" t="str">
            <v>No</v>
          </cell>
          <cell r="I98" t="str">
            <v>C</v>
          </cell>
          <cell r="J98" t="str">
            <v>Category C or lower/ Young Offenders suitable for closed conditions or lower (not Restricted Status)</v>
          </cell>
          <cell r="K98" t="str">
            <v>Trainer &amp; Resettlement</v>
          </cell>
        </row>
        <row r="99">
          <cell r="A99" t="str">
            <v>RYE HILL (HMP)</v>
          </cell>
          <cell r="B99" t="str">
            <v>Privately Managed Prisons</v>
          </cell>
          <cell r="C99" t="str">
            <v>Male</v>
          </cell>
          <cell r="D99" t="str">
            <v>ADULT</v>
          </cell>
          <cell r="E99" t="str">
            <v>No</v>
          </cell>
          <cell r="F99" t="str">
            <v>N/A</v>
          </cell>
          <cell r="G99" t="str">
            <v>Yes</v>
          </cell>
          <cell r="H99" t="str">
            <v>No</v>
          </cell>
          <cell r="I99" t="str">
            <v>B</v>
          </cell>
          <cell r="J99" t="str">
            <v>Category B or lower</v>
          </cell>
          <cell r="K99" t="str">
            <v>Trainer</v>
          </cell>
        </row>
        <row r="100">
          <cell r="A100" t="str">
            <v>SEND (HMP)</v>
          </cell>
          <cell r="B100" t="str">
            <v>Women’s Estate</v>
          </cell>
          <cell r="C100" t="str">
            <v>Female</v>
          </cell>
          <cell r="D100" t="str">
            <v>ADULT</v>
          </cell>
          <cell r="E100" t="str">
            <v>No</v>
          </cell>
          <cell r="F100" t="str">
            <v>N/A</v>
          </cell>
          <cell r="G100" t="str">
            <v>No</v>
          </cell>
          <cell r="H100" t="str">
            <v>No</v>
          </cell>
          <cell r="I100" t="str">
            <v>Closed</v>
          </cell>
          <cell r="J100" t="str">
            <v>Female prisoners suitable for closed conditions or lower</v>
          </cell>
          <cell r="K100" t="str">
            <v>Trainer &amp; Resettlement</v>
          </cell>
        </row>
        <row r="101">
          <cell r="A101" t="str">
            <v>SPRING HILL (HMP)</v>
          </cell>
          <cell r="B101" t="str">
            <v>South Central Group</v>
          </cell>
          <cell r="C101" t="str">
            <v>Male</v>
          </cell>
          <cell r="D101" t="str">
            <v>ADULT</v>
          </cell>
          <cell r="E101" t="str">
            <v>No</v>
          </cell>
          <cell r="F101" t="str">
            <v>N/A</v>
          </cell>
          <cell r="G101" t="str">
            <v>No</v>
          </cell>
          <cell r="H101" t="str">
            <v>No</v>
          </cell>
          <cell r="I101" t="str">
            <v>D</v>
          </cell>
          <cell r="J101" t="str">
            <v>Category D</v>
          </cell>
          <cell r="K101" t="str">
            <v>Resettlement</v>
          </cell>
        </row>
        <row r="102">
          <cell r="A102" t="str">
            <v>STAFFORD (HMP)</v>
          </cell>
          <cell r="B102" t="str">
            <v>West Midlands Group</v>
          </cell>
          <cell r="C102" t="str">
            <v>Male</v>
          </cell>
          <cell r="D102" t="str">
            <v>ADULT</v>
          </cell>
          <cell r="E102" t="str">
            <v>No</v>
          </cell>
          <cell r="F102" t="str">
            <v>N/A</v>
          </cell>
          <cell r="G102" t="str">
            <v>Yes</v>
          </cell>
          <cell r="H102" t="str">
            <v>No</v>
          </cell>
          <cell r="I102" t="str">
            <v>C</v>
          </cell>
          <cell r="J102" t="str">
            <v>Category C or lower</v>
          </cell>
          <cell r="K102" t="str">
            <v>Trainer</v>
          </cell>
        </row>
        <row r="103">
          <cell r="A103" t="str">
            <v>STANDFORD HILL (HMP &amp; YOI)</v>
          </cell>
          <cell r="B103" t="str">
            <v>Kent, Surrey and Sussex Group</v>
          </cell>
          <cell r="C103" t="str">
            <v>Male</v>
          </cell>
          <cell r="D103" t="str">
            <v>YOI &amp; ADULT</v>
          </cell>
          <cell r="E103" t="str">
            <v>Yes</v>
          </cell>
          <cell r="F103" t="str">
            <v>N/A</v>
          </cell>
          <cell r="G103" t="str">
            <v>No</v>
          </cell>
          <cell r="H103" t="str">
            <v>No</v>
          </cell>
          <cell r="I103" t="str">
            <v>D</v>
          </cell>
          <cell r="J103" t="str">
            <v xml:space="preserve">Category D only/ Young Offenders suitable for open conditions </v>
          </cell>
          <cell r="K103" t="str">
            <v>Resettlement</v>
          </cell>
        </row>
        <row r="104">
          <cell r="A104" t="str">
            <v>STOCKEN (HMP)</v>
          </cell>
          <cell r="B104" t="str">
            <v>North Midlands Group</v>
          </cell>
          <cell r="C104" t="str">
            <v>Male</v>
          </cell>
          <cell r="D104" t="str">
            <v>ADULT</v>
          </cell>
          <cell r="E104" t="str">
            <v>No</v>
          </cell>
          <cell r="F104" t="str">
            <v>N/A</v>
          </cell>
          <cell r="G104" t="str">
            <v>Yes</v>
          </cell>
          <cell r="H104" t="str">
            <v>No</v>
          </cell>
          <cell r="I104" t="str">
            <v>C</v>
          </cell>
          <cell r="J104" t="str">
            <v>Category C or lower</v>
          </cell>
          <cell r="K104" t="str">
            <v>Trainer</v>
          </cell>
        </row>
        <row r="105">
          <cell r="A105" t="str">
            <v>STOKE HEATH (HMPYOI)</v>
          </cell>
          <cell r="B105" t="str">
            <v>West Midlands Group</v>
          </cell>
          <cell r="C105" t="str">
            <v>Male</v>
          </cell>
          <cell r="D105" t="str">
            <v>YOI &amp; ADULT</v>
          </cell>
          <cell r="E105" t="str">
            <v>Yes</v>
          </cell>
          <cell r="F105" t="str">
            <v>N/A</v>
          </cell>
          <cell r="G105" t="str">
            <v>No</v>
          </cell>
          <cell r="H105" t="str">
            <v>No</v>
          </cell>
          <cell r="I105" t="str">
            <v>C</v>
          </cell>
          <cell r="J105" t="str">
            <v>Category C or lower/ Young Offenders suitable for closed conditions or lower (not Restricted Status)</v>
          </cell>
          <cell r="K105" t="str">
            <v>Trainer &amp; Resettlement</v>
          </cell>
        </row>
        <row r="106">
          <cell r="A106" t="str">
            <v>STYAL (HMP &amp; YOI)</v>
          </cell>
          <cell r="B106" t="str">
            <v>Women’s Estate</v>
          </cell>
          <cell r="C106" t="str">
            <v>Female</v>
          </cell>
          <cell r="D106" t="str">
            <v>YOI &amp; ADULT</v>
          </cell>
          <cell r="E106" t="str">
            <v>Yes</v>
          </cell>
          <cell r="F106" t="str">
            <v>N/A</v>
          </cell>
          <cell r="G106" t="str">
            <v>No</v>
          </cell>
          <cell r="H106" t="str">
            <v>No</v>
          </cell>
          <cell r="I106" t="str">
            <v>Closed</v>
          </cell>
          <cell r="J106" t="str">
            <v>Female prisoners suitable for closed conditions or lower</v>
          </cell>
          <cell r="K106" t="str">
            <v>Local &amp; Resettlement</v>
          </cell>
        </row>
        <row r="107">
          <cell r="A107" t="str">
            <v>SUDBURY (HMP &amp; YOI)</v>
          </cell>
          <cell r="B107" t="str">
            <v>North Midlands Group</v>
          </cell>
          <cell r="C107" t="str">
            <v>Male</v>
          </cell>
          <cell r="D107" t="str">
            <v>YOI &amp; ADULT</v>
          </cell>
          <cell r="E107" t="str">
            <v>Yes</v>
          </cell>
          <cell r="F107" t="str">
            <v>N/A</v>
          </cell>
          <cell r="G107" t="str">
            <v>No</v>
          </cell>
          <cell r="H107" t="str">
            <v>No</v>
          </cell>
          <cell r="I107" t="str">
            <v>D</v>
          </cell>
          <cell r="J107" t="str">
            <v xml:space="preserve">Category D only/ Young Offenders suitable for open conditions </v>
          </cell>
          <cell r="K107" t="str">
            <v>Resettlement</v>
          </cell>
        </row>
        <row r="108">
          <cell r="A108" t="str">
            <v>SWALESIDE (HMP)</v>
          </cell>
          <cell r="B108" t="str">
            <v>Long Term &amp; High Security</v>
          </cell>
          <cell r="C108" t="str">
            <v>Male</v>
          </cell>
          <cell r="D108" t="str">
            <v>ADULT</v>
          </cell>
          <cell r="E108" t="str">
            <v>No</v>
          </cell>
          <cell r="F108" t="str">
            <v>N/A</v>
          </cell>
          <cell r="G108" t="str">
            <v>Yes</v>
          </cell>
          <cell r="H108" t="str">
            <v>No</v>
          </cell>
          <cell r="I108" t="str">
            <v>B</v>
          </cell>
          <cell r="J108" t="str">
            <v>Category B or lower</v>
          </cell>
          <cell r="K108" t="str">
            <v>Trainer</v>
          </cell>
        </row>
        <row r="109">
          <cell r="A109" t="str">
            <v>SWANSEA (HMP &amp; YOI)</v>
          </cell>
          <cell r="B109" t="str">
            <v>HMPPS Wales</v>
          </cell>
          <cell r="C109" t="str">
            <v>Male</v>
          </cell>
          <cell r="D109" t="str">
            <v>YOI &amp; ADULT</v>
          </cell>
          <cell r="E109" t="str">
            <v>Yes</v>
          </cell>
          <cell r="F109" t="str">
            <v>N/A</v>
          </cell>
          <cell r="G109" t="str">
            <v>No</v>
          </cell>
          <cell r="H109" t="str">
            <v>No</v>
          </cell>
          <cell r="I109" t="str">
            <v>B</v>
          </cell>
          <cell r="J109" t="str">
            <v>Category B or lower/ Young Offenders suitable for closed conditions or lower (not Restricted Status)</v>
          </cell>
          <cell r="K109" t="str">
            <v>Reception &amp; Resettlement</v>
          </cell>
        </row>
        <row r="110">
          <cell r="A110" t="str">
            <v>SWINFEN HALL (HMP &amp; YOI)</v>
          </cell>
          <cell r="B110" t="str">
            <v>West Midlands Group</v>
          </cell>
          <cell r="C110" t="str">
            <v>Male</v>
          </cell>
          <cell r="D110" t="str">
            <v>YOI &amp; ADULT</v>
          </cell>
          <cell r="E110" t="str">
            <v>Yes</v>
          </cell>
          <cell r="F110" t="str">
            <v>Up to 28 years</v>
          </cell>
          <cell r="G110" t="str">
            <v>No</v>
          </cell>
          <cell r="H110" t="str">
            <v>No</v>
          </cell>
          <cell r="I110" t="str">
            <v>C</v>
          </cell>
          <cell r="J110" t="str">
            <v>Category C or lower/ Young Offenders suitable for closed conditions or lower (not Restricted Status)</v>
          </cell>
          <cell r="K110" t="str">
            <v>Trainer</v>
          </cell>
        </row>
        <row r="111">
          <cell r="A111" t="str">
            <v>THAMESIDE (HMP &amp; YOI)</v>
          </cell>
          <cell r="B111" t="str">
            <v>Privately Managed Prisons</v>
          </cell>
          <cell r="C111" t="str">
            <v>Male</v>
          </cell>
          <cell r="D111" t="str">
            <v>YOI &amp; ADULT</v>
          </cell>
          <cell r="E111" t="str">
            <v>Yes</v>
          </cell>
          <cell r="F111" t="str">
            <v>N/A</v>
          </cell>
          <cell r="G111" t="str">
            <v>No</v>
          </cell>
          <cell r="H111" t="str">
            <v>No</v>
          </cell>
          <cell r="I111" t="str">
            <v>B</v>
          </cell>
          <cell r="J111" t="str">
            <v>Category B or lower</v>
          </cell>
          <cell r="K111" t="str">
            <v>Reception &amp; Resettlement</v>
          </cell>
        </row>
        <row r="112">
          <cell r="A112" t="str">
            <v>THORN CROSS (HMP &amp; YOI)</v>
          </cell>
          <cell r="B112" t="str">
            <v>Greater Manchester, Merseyside and Cheshire Group</v>
          </cell>
          <cell r="C112" t="str">
            <v>Male</v>
          </cell>
          <cell r="D112" t="str">
            <v>YOI &amp; ADULT</v>
          </cell>
          <cell r="E112" t="str">
            <v>Yes</v>
          </cell>
          <cell r="F112" t="str">
            <v>N/A</v>
          </cell>
          <cell r="G112" t="str">
            <v>No</v>
          </cell>
          <cell r="H112" t="str">
            <v>No</v>
          </cell>
          <cell r="I112" t="str">
            <v>D</v>
          </cell>
          <cell r="J112" t="str">
            <v xml:space="preserve">Category D only/ Young Offenders suitable for open conditions </v>
          </cell>
          <cell r="K112" t="str">
            <v>Resettlement</v>
          </cell>
        </row>
        <row r="113">
          <cell r="A113" t="str">
            <v>USK (HMP)</v>
          </cell>
          <cell r="B113" t="str">
            <v>HMPPS Wales</v>
          </cell>
          <cell r="C113" t="str">
            <v>Male</v>
          </cell>
          <cell r="D113" t="str">
            <v>ADULT</v>
          </cell>
          <cell r="E113" t="str">
            <v>No</v>
          </cell>
          <cell r="F113" t="str">
            <v>N/A</v>
          </cell>
          <cell r="G113" t="str">
            <v>No</v>
          </cell>
          <cell r="H113" t="str">
            <v>No</v>
          </cell>
          <cell r="I113" t="str">
            <v>C</v>
          </cell>
          <cell r="J113" t="str">
            <v>Category C or lower</v>
          </cell>
          <cell r="K113" t="str">
            <v>Trainer &amp; Resettlement</v>
          </cell>
        </row>
        <row r="114">
          <cell r="A114" t="str">
            <v>THE VERNE (HMP)</v>
          </cell>
          <cell r="B114" t="str">
            <v>Avon and South Dorset Prison Group</v>
          </cell>
          <cell r="C114" t="str">
            <v>Male</v>
          </cell>
          <cell r="D114" t="str">
            <v>ADULT</v>
          </cell>
          <cell r="E114" t="str">
            <v>No</v>
          </cell>
          <cell r="F114" t="str">
            <v>N/A</v>
          </cell>
          <cell r="G114" t="str">
            <v>No</v>
          </cell>
          <cell r="H114" t="str">
            <v>No</v>
          </cell>
          <cell r="I114" t="str">
            <v>C</v>
          </cell>
          <cell r="J114" t="str">
            <v>Category C or lower</v>
          </cell>
          <cell r="K114" t="str">
            <v>Trainer</v>
          </cell>
        </row>
        <row r="115">
          <cell r="A115" t="str">
            <v>WAKEFIELD (HMP)</v>
          </cell>
          <cell r="B115" t="str">
            <v>Long Term &amp; High Security</v>
          </cell>
          <cell r="C115" t="str">
            <v>Male</v>
          </cell>
          <cell r="D115" t="str">
            <v>ADULT</v>
          </cell>
          <cell r="E115" t="str">
            <v>No</v>
          </cell>
          <cell r="F115" t="str">
            <v>N/A</v>
          </cell>
          <cell r="G115" t="str">
            <v>Yes</v>
          </cell>
          <cell r="H115" t="str">
            <v>No</v>
          </cell>
          <cell r="I115" t="str">
            <v>B</v>
          </cell>
          <cell r="J115" t="str">
            <v>Category A &amp; B</v>
          </cell>
          <cell r="K115" t="str">
            <v>Trainer &amp; Reception</v>
          </cell>
        </row>
        <row r="116">
          <cell r="A116" t="str">
            <v>WANDSWORTH (HMP &amp; YOI)</v>
          </cell>
          <cell r="B116" t="str">
            <v>London Group</v>
          </cell>
          <cell r="C116" t="str">
            <v>Male</v>
          </cell>
          <cell r="D116" t="str">
            <v>YOI &amp; ADULT</v>
          </cell>
          <cell r="E116" t="str">
            <v>Yes</v>
          </cell>
          <cell r="F116" t="str">
            <v>N/A</v>
          </cell>
          <cell r="G116" t="str">
            <v>No</v>
          </cell>
          <cell r="H116" t="str">
            <v>No</v>
          </cell>
          <cell r="I116" t="str">
            <v>B</v>
          </cell>
          <cell r="J116" t="str">
            <v>Category B or lower</v>
          </cell>
          <cell r="K116" t="str">
            <v>Reception &amp; Resettlement</v>
          </cell>
        </row>
        <row r="117">
          <cell r="A117" t="str">
            <v>WARREN HILL (HMP &amp; YOI)</v>
          </cell>
          <cell r="B117" t="str">
            <v>Hertfordshire, Essex and Suffolk Group</v>
          </cell>
          <cell r="C117" t="str">
            <v>Male</v>
          </cell>
          <cell r="D117" t="str">
            <v>YOI &amp; ADULT</v>
          </cell>
          <cell r="E117" t="str">
            <v>Yes</v>
          </cell>
          <cell r="F117" t="str">
            <v>N/A</v>
          </cell>
          <cell r="G117" t="str">
            <v>No</v>
          </cell>
          <cell r="H117" t="str">
            <v>No</v>
          </cell>
          <cell r="I117" t="str">
            <v>C</v>
          </cell>
          <cell r="J117" t="str">
            <v>Category C or lower</v>
          </cell>
          <cell r="K117" t="str">
            <v>Trainer &amp; Resettlement</v>
          </cell>
        </row>
        <row r="118">
          <cell r="A118" t="str">
            <v>WAYLAND (HMP)</v>
          </cell>
          <cell r="B118" t="str">
            <v>Bedfordshire, Cambridgeshire and Norfolk Group</v>
          </cell>
          <cell r="C118" t="str">
            <v>Male</v>
          </cell>
          <cell r="D118" t="str">
            <v>ADULT</v>
          </cell>
          <cell r="E118" t="str">
            <v>No</v>
          </cell>
          <cell r="F118" t="str">
            <v>N/A</v>
          </cell>
          <cell r="G118" t="str">
            <v>Yes</v>
          </cell>
          <cell r="H118" t="str">
            <v>No</v>
          </cell>
          <cell r="I118" t="str">
            <v>C</v>
          </cell>
          <cell r="J118" t="str">
            <v>Category C or lower</v>
          </cell>
          <cell r="K118" t="str">
            <v>Trainer &amp; Resettlement</v>
          </cell>
        </row>
        <row r="119">
          <cell r="A119" t="str">
            <v>WEALSTUN (HMP)</v>
          </cell>
          <cell r="B119" t="str">
            <v>Yorkshire Group</v>
          </cell>
          <cell r="C119" t="str">
            <v>Male</v>
          </cell>
          <cell r="D119" t="str">
            <v>ADULT</v>
          </cell>
          <cell r="E119" t="str">
            <v>No</v>
          </cell>
          <cell r="F119" t="str">
            <v>N/A</v>
          </cell>
          <cell r="G119" t="str">
            <v>Yes</v>
          </cell>
          <cell r="H119" t="str">
            <v>No</v>
          </cell>
          <cell r="I119" t="str">
            <v>C</v>
          </cell>
          <cell r="J119" t="str">
            <v>Category C or lower</v>
          </cell>
          <cell r="K119" t="str">
            <v>Trainer &amp; Resettlement</v>
          </cell>
        </row>
        <row r="120">
          <cell r="A120" t="str">
            <v>WERRINGTON (HMYOI)</v>
          </cell>
          <cell r="B120" t="str">
            <v>Youth Custody Estate</v>
          </cell>
          <cell r="C120" t="str">
            <v>Male</v>
          </cell>
          <cell r="D120" t="str">
            <v>YCS</v>
          </cell>
          <cell r="E120" t="str">
            <v>No</v>
          </cell>
          <cell r="F120" t="str">
            <v>N/A</v>
          </cell>
          <cell r="G120" t="str">
            <v>No</v>
          </cell>
          <cell r="H120" t="str">
            <v>No</v>
          </cell>
          <cell r="I120" t="str">
            <v>Closed</v>
          </cell>
          <cell r="J120" t="str">
            <v>Children suitable for closed conditions or lower</v>
          </cell>
          <cell r="K120" t="str">
            <v>Children</v>
          </cell>
        </row>
        <row r="121">
          <cell r="A121" t="str">
            <v>WETHERBY (HMYOI)</v>
          </cell>
          <cell r="B121" t="str">
            <v>Youth Custody Estate</v>
          </cell>
          <cell r="C121" t="str">
            <v>Male</v>
          </cell>
          <cell r="D121" t="str">
            <v>YCS</v>
          </cell>
          <cell r="E121" t="str">
            <v>No</v>
          </cell>
          <cell r="F121" t="str">
            <v>N/A</v>
          </cell>
          <cell r="G121" t="str">
            <v>No</v>
          </cell>
          <cell r="H121" t="str">
            <v>No</v>
          </cell>
          <cell r="I121" t="str">
            <v>Closed</v>
          </cell>
          <cell r="J121" t="str">
            <v>Children suitable for closed conditions or lower.  Includes Restricted Status for Children only</v>
          </cell>
          <cell r="K121" t="str">
            <v>Children</v>
          </cell>
        </row>
        <row r="122">
          <cell r="A122" t="str">
            <v>WHATTON (HMP)</v>
          </cell>
          <cell r="B122" t="str">
            <v>East Midlands Group</v>
          </cell>
          <cell r="C122" t="str">
            <v>Male</v>
          </cell>
          <cell r="D122" t="str">
            <v>ADULT</v>
          </cell>
          <cell r="E122" t="str">
            <v>No</v>
          </cell>
          <cell r="F122" t="str">
            <v>N/A</v>
          </cell>
          <cell r="G122" t="str">
            <v>Yes</v>
          </cell>
          <cell r="H122" t="str">
            <v>No</v>
          </cell>
          <cell r="I122" t="str">
            <v>C</v>
          </cell>
          <cell r="J122" t="str">
            <v>Category C or lower</v>
          </cell>
          <cell r="K122" t="str">
            <v>Trainer</v>
          </cell>
        </row>
        <row r="123">
          <cell r="A123" t="str">
            <v>WHITEMOOR (HMP)</v>
          </cell>
          <cell r="B123" t="str">
            <v>Long Term &amp; High Security</v>
          </cell>
          <cell r="C123" t="str">
            <v>Male</v>
          </cell>
          <cell r="D123" t="str">
            <v>ADULT</v>
          </cell>
          <cell r="E123" t="str">
            <v>No</v>
          </cell>
          <cell r="F123" t="str">
            <v>N/A</v>
          </cell>
          <cell r="G123" t="str">
            <v>Yes</v>
          </cell>
          <cell r="H123" t="str">
            <v>No</v>
          </cell>
          <cell r="I123" t="str">
            <v>B</v>
          </cell>
          <cell r="J123" t="str">
            <v>Category A &amp; B</v>
          </cell>
          <cell r="K123" t="str">
            <v>Trainer</v>
          </cell>
        </row>
        <row r="124">
          <cell r="A124" t="str">
            <v>WINCHESTER (HMP &amp; YOI)</v>
          </cell>
          <cell r="B124" t="str">
            <v>South Central Group</v>
          </cell>
          <cell r="C124" t="str">
            <v>Male</v>
          </cell>
          <cell r="D124" t="str">
            <v>YOI &amp; ADULT</v>
          </cell>
          <cell r="E124" t="str">
            <v>Yes</v>
          </cell>
          <cell r="F124" t="str">
            <v>N/A</v>
          </cell>
          <cell r="G124" t="str">
            <v>No</v>
          </cell>
          <cell r="H124" t="str">
            <v>No</v>
          </cell>
          <cell r="I124" t="str">
            <v>B</v>
          </cell>
          <cell r="J124" t="str">
            <v>Category B or lower</v>
          </cell>
          <cell r="K124" t="str">
            <v>Reception &amp; Resettlement</v>
          </cell>
        </row>
        <row r="125">
          <cell r="A125" t="str">
            <v>WOODHILL (HMP &amp; YOI)</v>
          </cell>
          <cell r="B125" t="str">
            <v>Long Term &amp; High Security</v>
          </cell>
          <cell r="C125" t="str">
            <v>Male</v>
          </cell>
          <cell r="D125" t="str">
            <v>YOI &amp; ADULT</v>
          </cell>
          <cell r="E125" t="str">
            <v>Yes</v>
          </cell>
          <cell r="F125" t="str">
            <v>N/A</v>
          </cell>
          <cell r="G125" t="str">
            <v>Yes</v>
          </cell>
          <cell r="H125" t="str">
            <v>Yes</v>
          </cell>
          <cell r="I125" t="str">
            <v>B</v>
          </cell>
          <cell r="J125" t="str">
            <v>Category A or lower/ Young Offenders suitable for closed conditions or lower including Restricted Status</v>
          </cell>
          <cell r="K125" t="str">
            <v>Trainer &amp; Reception</v>
          </cell>
        </row>
        <row r="126">
          <cell r="A126" t="str">
            <v>WORMWOOD SCRUBS (HMP &amp; YOI)</v>
          </cell>
          <cell r="B126" t="str">
            <v>London Group</v>
          </cell>
          <cell r="C126" t="str">
            <v>Male</v>
          </cell>
          <cell r="D126" t="str">
            <v>YOI &amp; ADULT</v>
          </cell>
          <cell r="E126" t="str">
            <v>Yes</v>
          </cell>
          <cell r="F126" t="str">
            <v>N/A</v>
          </cell>
          <cell r="G126" t="str">
            <v>No</v>
          </cell>
          <cell r="H126" t="str">
            <v>No</v>
          </cell>
          <cell r="I126" t="str">
            <v>B</v>
          </cell>
          <cell r="J126" t="str">
            <v>Category B or lower</v>
          </cell>
          <cell r="K126" t="str">
            <v>Reception &amp; Resettlement</v>
          </cell>
        </row>
        <row r="127">
          <cell r="A127" t="str">
            <v>WYMOTT (HMP &amp; YOI)</v>
          </cell>
          <cell r="B127" t="str">
            <v>Cumbria and Lancashire Group</v>
          </cell>
          <cell r="C127" t="str">
            <v>Male</v>
          </cell>
          <cell r="D127" t="str">
            <v>YOI &amp; ADULT</v>
          </cell>
          <cell r="E127" t="str">
            <v>Yes</v>
          </cell>
          <cell r="F127" t="str">
            <v>N/A</v>
          </cell>
          <cell r="G127" t="str">
            <v>No</v>
          </cell>
          <cell r="H127" t="str">
            <v>No</v>
          </cell>
          <cell r="I127" t="str">
            <v>C</v>
          </cell>
          <cell r="J127" t="str">
            <v>Category C or lower</v>
          </cell>
          <cell r="K127" t="str">
            <v>Trainer</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justice.gov.uk/contacts/prison-finder/durham" TargetMode="External"/><Relationship Id="rId117" Type="http://schemas.openxmlformats.org/officeDocument/2006/relationships/hyperlink" Target="https://www.gov.uk/guidance/grendon-prison" TargetMode="External"/><Relationship Id="rId21" Type="http://schemas.openxmlformats.org/officeDocument/2006/relationships/hyperlink" Target="https://www.justice.gov.uk/contacts/prison-finder/deerbolt" TargetMode="External"/><Relationship Id="rId42" Type="http://schemas.openxmlformats.org/officeDocument/2006/relationships/hyperlink" Target="https://www.justice.gov.uk/contacts/prison-finder/hatfield" TargetMode="External"/><Relationship Id="rId47" Type="http://schemas.openxmlformats.org/officeDocument/2006/relationships/hyperlink" Target="https://www.justice.gov.uk/contacts/prison-finder/hindley" TargetMode="External"/><Relationship Id="rId63" Type="http://schemas.openxmlformats.org/officeDocument/2006/relationships/hyperlink" Target="https://www.justice.gov.uk/contacts/prison-finder/lindholme" TargetMode="External"/><Relationship Id="rId68" Type="http://schemas.openxmlformats.org/officeDocument/2006/relationships/hyperlink" Target="https://www.justice.gov.uk/contacts/prison-finder/lowdham-grange" TargetMode="External"/><Relationship Id="rId84" Type="http://schemas.openxmlformats.org/officeDocument/2006/relationships/hyperlink" Target="https://www.justice.gov.uk/contacts/prison-finder/preston" TargetMode="External"/><Relationship Id="rId89" Type="http://schemas.openxmlformats.org/officeDocument/2006/relationships/hyperlink" Target="https://www.justice.gov.uk/contacts/prison-finder/send" TargetMode="External"/><Relationship Id="rId112" Type="http://schemas.openxmlformats.org/officeDocument/2006/relationships/hyperlink" Target="https://www.justice.gov.uk/contacts/prison-finder/winchester" TargetMode="External"/><Relationship Id="rId16" Type="http://schemas.openxmlformats.org/officeDocument/2006/relationships/hyperlink" Target="https://www.justice.gov.uk/contacts/prison-finder/channings-wood" TargetMode="External"/><Relationship Id="rId107" Type="http://schemas.openxmlformats.org/officeDocument/2006/relationships/hyperlink" Target="https://www.justice.gov.uk/contacts/prison-finder/wealstun" TargetMode="External"/><Relationship Id="rId11" Type="http://schemas.openxmlformats.org/officeDocument/2006/relationships/hyperlink" Target="https://www.justice.gov.uk/contacts/prison-finder/bronzefield" TargetMode="External"/><Relationship Id="rId32" Type="http://schemas.openxmlformats.org/officeDocument/2006/relationships/hyperlink" Target="https://www.justice.gov.uk/contacts/prison-finder/featherstone" TargetMode="External"/><Relationship Id="rId37" Type="http://schemas.openxmlformats.org/officeDocument/2006/relationships/hyperlink" Target="https://www.justice.gov.uk/contacts/prison-finder/frankland" TargetMode="External"/><Relationship Id="rId53" Type="http://schemas.openxmlformats.org/officeDocument/2006/relationships/hyperlink" Target="https://www.justice.gov.uk/contacts/prison-finder/isis" TargetMode="External"/><Relationship Id="rId58" Type="http://schemas.openxmlformats.org/officeDocument/2006/relationships/hyperlink" Target="https://www.justice.gov.uk/contacts/prison-finder/leeds" TargetMode="External"/><Relationship Id="rId74" Type="http://schemas.openxmlformats.org/officeDocument/2006/relationships/hyperlink" Target="https://www.justice.gov.uk/contacts/prison-finder/north-sea-camp" TargetMode="External"/><Relationship Id="rId79" Type="http://schemas.openxmlformats.org/officeDocument/2006/relationships/hyperlink" Target="https://www.justice.gov.uk/contacts/prison-finder/onley" TargetMode="External"/><Relationship Id="rId102" Type="http://schemas.openxmlformats.org/officeDocument/2006/relationships/hyperlink" Target="https://www.justice.gov.uk/contacts/prison-finder/verne" TargetMode="External"/><Relationship Id="rId123" Type="http://schemas.openxmlformats.org/officeDocument/2006/relationships/drawing" Target="../drawings/drawing1.xml"/><Relationship Id="rId5" Type="http://schemas.openxmlformats.org/officeDocument/2006/relationships/hyperlink" Target="https://www.justice.gov.uk/contacts/prison-finder/bedford" TargetMode="External"/><Relationship Id="rId90" Type="http://schemas.openxmlformats.org/officeDocument/2006/relationships/hyperlink" Target="https://www.justice.gov.uk/contacts/prison-finder/stafford" TargetMode="External"/><Relationship Id="rId95" Type="http://schemas.openxmlformats.org/officeDocument/2006/relationships/hyperlink" Target="https://www.justice.gov.uk/contacts/prison-finder/sudbury" TargetMode="External"/><Relationship Id="rId22" Type="http://schemas.openxmlformats.org/officeDocument/2006/relationships/hyperlink" Target="https://www.justice.gov.uk/contacts/prison-finder/doncaster" TargetMode="External"/><Relationship Id="rId27" Type="http://schemas.openxmlformats.org/officeDocument/2006/relationships/hyperlink" Target="https://www.justice.gov.uk/contacts/prison-finder/east-sutton-park" TargetMode="External"/><Relationship Id="rId43" Type="http://schemas.openxmlformats.org/officeDocument/2006/relationships/hyperlink" Target="https://www.justice.gov.uk/contacts/prison-finder/haverigg" TargetMode="External"/><Relationship Id="rId48" Type="http://schemas.openxmlformats.org/officeDocument/2006/relationships/hyperlink" Target="https://www.justice.gov.uk/contacts/prison-finder/hollesley-bay" TargetMode="External"/><Relationship Id="rId64" Type="http://schemas.openxmlformats.org/officeDocument/2006/relationships/hyperlink" Target="https://www.justice.gov.uk/contacts/prison-finder/littlehey" TargetMode="External"/><Relationship Id="rId69" Type="http://schemas.openxmlformats.org/officeDocument/2006/relationships/hyperlink" Target="https://www.justice.gov.uk/contacts/prison-finder/maidstone" TargetMode="External"/><Relationship Id="rId113" Type="http://schemas.openxmlformats.org/officeDocument/2006/relationships/hyperlink" Target="https://www.justice.gov.uk/contacts/prison-finder/woodhill" TargetMode="External"/><Relationship Id="rId118" Type="http://schemas.openxmlformats.org/officeDocument/2006/relationships/hyperlink" Target="https://www.gov.uk/guidance/spring-hill-prison" TargetMode="External"/><Relationship Id="rId80" Type="http://schemas.openxmlformats.org/officeDocument/2006/relationships/hyperlink" Target="https://www.justice.gov.uk/contacts/prison-finder/parc" TargetMode="External"/><Relationship Id="rId85" Type="http://schemas.openxmlformats.org/officeDocument/2006/relationships/hyperlink" Target="https://www.justice.gov.uk/contacts/prison-finder/ranby" TargetMode="External"/><Relationship Id="rId12" Type="http://schemas.openxmlformats.org/officeDocument/2006/relationships/hyperlink" Target="https://www.justice.gov.uk/contacts/prison-finder/buckley-hall" TargetMode="External"/><Relationship Id="rId17" Type="http://schemas.openxmlformats.org/officeDocument/2006/relationships/hyperlink" Target="https://www.justice.gov.uk/contacts/prison-finder/chelmsford" TargetMode="External"/><Relationship Id="rId33" Type="http://schemas.openxmlformats.org/officeDocument/2006/relationships/hyperlink" Target="https://www.justice.gov.uk/contacts/prison-finder/feltham" TargetMode="External"/><Relationship Id="rId38" Type="http://schemas.openxmlformats.org/officeDocument/2006/relationships/hyperlink" Target="https://www.justice.gov.uk/contacts/prison-finder/full-sutton" TargetMode="External"/><Relationship Id="rId59" Type="http://schemas.openxmlformats.org/officeDocument/2006/relationships/hyperlink" Target="https://www.justice.gov.uk/contacts/prison-finder/leicester" TargetMode="External"/><Relationship Id="rId103" Type="http://schemas.openxmlformats.org/officeDocument/2006/relationships/hyperlink" Target="https://www.justice.gov.uk/contacts/prison-finder/wakefield" TargetMode="External"/><Relationship Id="rId108" Type="http://schemas.openxmlformats.org/officeDocument/2006/relationships/hyperlink" Target="https://www.justice.gov.uk/contacts/prison-finder/werrington" TargetMode="External"/><Relationship Id="rId54" Type="http://schemas.openxmlformats.org/officeDocument/2006/relationships/hyperlink" Target="https://www.justice.gov.uk/contacts/prison-finder/isle-of-wight" TargetMode="External"/><Relationship Id="rId70" Type="http://schemas.openxmlformats.org/officeDocument/2006/relationships/hyperlink" Target="https://www.justice.gov.uk/contacts/prison-finder/manchester" TargetMode="External"/><Relationship Id="rId75" Type="http://schemas.openxmlformats.org/officeDocument/2006/relationships/hyperlink" Target="https://www.justice.gov.uk/contacts/prison-finder/northumberland" TargetMode="External"/><Relationship Id="rId91" Type="http://schemas.openxmlformats.org/officeDocument/2006/relationships/hyperlink" Target="https://www.justice.gov.uk/contacts/prison-finder/sheppey-cluster-standford-hill" TargetMode="External"/><Relationship Id="rId96" Type="http://schemas.openxmlformats.org/officeDocument/2006/relationships/hyperlink" Target="https://www.justice.gov.uk/contacts/prison-finder/sheppey-cluster-swaleside" TargetMode="External"/><Relationship Id="rId1" Type="http://schemas.openxmlformats.org/officeDocument/2006/relationships/hyperlink" Target="https://www.justice.gov.uk/contacts/prison-finder/altcourse" TargetMode="External"/><Relationship Id="rId6" Type="http://schemas.openxmlformats.org/officeDocument/2006/relationships/hyperlink" Target="https://www.justice.gov.uk/contacts/prison-finder/belmarsh" TargetMode="External"/><Relationship Id="rId23" Type="http://schemas.openxmlformats.org/officeDocument/2006/relationships/hyperlink" Target="https://www.justice.gov.uk/contacts/prison-finder/dovegate" TargetMode="External"/><Relationship Id="rId28" Type="http://schemas.openxmlformats.org/officeDocument/2006/relationships/hyperlink" Target="https://www.justice.gov.uk/contacts/prison-finder/eastwood-park" TargetMode="External"/><Relationship Id="rId49" Type="http://schemas.openxmlformats.org/officeDocument/2006/relationships/hyperlink" Target="https://www.justice.gov.uk/contacts/prison-finder/holme-house" TargetMode="External"/><Relationship Id="rId114" Type="http://schemas.openxmlformats.org/officeDocument/2006/relationships/hyperlink" Target="https://www.justice.gov.uk/contacts/prison-finder/wormwood-scrubs" TargetMode="External"/><Relationship Id="rId119" Type="http://schemas.openxmlformats.org/officeDocument/2006/relationships/hyperlink" Target="https://www.gov.uk/guidance/prescoed-prison" TargetMode="External"/><Relationship Id="rId44" Type="http://schemas.openxmlformats.org/officeDocument/2006/relationships/hyperlink" Target="https://www.justice.gov.uk/contacts/prison-finder/hewell" TargetMode="External"/><Relationship Id="rId60" Type="http://schemas.openxmlformats.org/officeDocument/2006/relationships/hyperlink" Target="https://www.justice.gov.uk/contacts/prison-finder/lewes" TargetMode="External"/><Relationship Id="rId65" Type="http://schemas.openxmlformats.org/officeDocument/2006/relationships/hyperlink" Target="https://www.justice.gov.uk/contacts/prison-finder/liverpool" TargetMode="External"/><Relationship Id="rId81" Type="http://schemas.openxmlformats.org/officeDocument/2006/relationships/hyperlink" Target="https://www.justice.gov.uk/contacts/prison-finder/pentonville" TargetMode="External"/><Relationship Id="rId86" Type="http://schemas.openxmlformats.org/officeDocument/2006/relationships/hyperlink" Target="https://www.justice.gov.uk/contacts/prison-finder/risley" TargetMode="External"/><Relationship Id="rId4" Type="http://schemas.openxmlformats.org/officeDocument/2006/relationships/hyperlink" Target="https://www.justice.gov.uk/contacts/prison-finder/aylesbury" TargetMode="External"/><Relationship Id="rId9" Type="http://schemas.openxmlformats.org/officeDocument/2006/relationships/hyperlink" Target="https://www.justice.gov.uk/contacts/prison-finder/bristol" TargetMode="External"/><Relationship Id="rId13" Type="http://schemas.openxmlformats.org/officeDocument/2006/relationships/hyperlink" Target="https://www.justice.gov.uk/contacts/prison-finder/bullingdon" TargetMode="External"/><Relationship Id="rId18" Type="http://schemas.openxmlformats.org/officeDocument/2006/relationships/hyperlink" Target="https://www.justice.gov.uk/contacts/prison-finder/coldingley" TargetMode="External"/><Relationship Id="rId39" Type="http://schemas.openxmlformats.org/officeDocument/2006/relationships/hyperlink" Target="https://www.justice.gov.uk/contacts/prison-finder/garth" TargetMode="External"/><Relationship Id="rId109" Type="http://schemas.openxmlformats.org/officeDocument/2006/relationships/hyperlink" Target="https://www.justice.gov.uk/contacts/prison-finder/wetherby" TargetMode="External"/><Relationship Id="rId34" Type="http://schemas.openxmlformats.org/officeDocument/2006/relationships/hyperlink" Target="https://www.justice.gov.uk/contacts/prison-finder/ford" TargetMode="External"/><Relationship Id="rId50" Type="http://schemas.openxmlformats.org/officeDocument/2006/relationships/hyperlink" Target="https://www.justice.gov.uk/contacts/prison-finder/hull" TargetMode="External"/><Relationship Id="rId55" Type="http://schemas.openxmlformats.org/officeDocument/2006/relationships/hyperlink" Target="https://www.justice.gov.uk/contacts/prison-finder/kirkham" TargetMode="External"/><Relationship Id="rId76" Type="http://schemas.openxmlformats.org/officeDocument/2006/relationships/hyperlink" Target="https://www.justice.gov.uk/contacts/prison-finder/norwich" TargetMode="External"/><Relationship Id="rId97" Type="http://schemas.openxmlformats.org/officeDocument/2006/relationships/hyperlink" Target="https://www.justice.gov.uk/contacts/prison-finder/swansea" TargetMode="External"/><Relationship Id="rId104" Type="http://schemas.openxmlformats.org/officeDocument/2006/relationships/hyperlink" Target="https://www.justice.gov.uk/contacts/prison-finder/wandsworth" TargetMode="External"/><Relationship Id="rId120" Type="http://schemas.openxmlformats.org/officeDocument/2006/relationships/hyperlink" Target="https://www.gov.uk/guidance/morton-hall-prison" TargetMode="External"/><Relationship Id="rId7" Type="http://schemas.openxmlformats.org/officeDocument/2006/relationships/hyperlink" Target="https://www.justice.gov.uk/contacts/prison-finder/birmingham" TargetMode="External"/><Relationship Id="rId71" Type="http://schemas.openxmlformats.org/officeDocument/2006/relationships/hyperlink" Target="https://www.justice.gov.uk/contacts/prison-finder/moorland" TargetMode="External"/><Relationship Id="rId92" Type="http://schemas.openxmlformats.org/officeDocument/2006/relationships/hyperlink" Target="https://www.justice.gov.uk/contacts/prison-finder/stocken" TargetMode="External"/><Relationship Id="rId2" Type="http://schemas.openxmlformats.org/officeDocument/2006/relationships/hyperlink" Target="https://www.justice.gov.uk/contacts/prison-finder/ashfield" TargetMode="External"/><Relationship Id="rId29" Type="http://schemas.openxmlformats.org/officeDocument/2006/relationships/hyperlink" Target="https://www.justice.gov.uk/contacts/prison-finder/sheppey-cluster-elmley" TargetMode="External"/><Relationship Id="rId24" Type="http://schemas.openxmlformats.org/officeDocument/2006/relationships/hyperlink" Target="https://www.justice.gov.uk/contacts/prison-finder/downview" TargetMode="External"/><Relationship Id="rId40" Type="http://schemas.openxmlformats.org/officeDocument/2006/relationships/hyperlink" Target="https://www.justice.gov.uk/contacts/prison-finder/gartree" TargetMode="External"/><Relationship Id="rId45" Type="http://schemas.openxmlformats.org/officeDocument/2006/relationships/hyperlink" Target="https://www.justice.gov.uk/contacts/prison-finder/high-down" TargetMode="External"/><Relationship Id="rId66" Type="http://schemas.openxmlformats.org/officeDocument/2006/relationships/hyperlink" Target="https://www.justice.gov.uk/contacts/prison-finder/long-lartin" TargetMode="External"/><Relationship Id="rId87" Type="http://schemas.openxmlformats.org/officeDocument/2006/relationships/hyperlink" Target="https://www.justice.gov.uk/contacts/prison-finder/rochester" TargetMode="External"/><Relationship Id="rId110" Type="http://schemas.openxmlformats.org/officeDocument/2006/relationships/hyperlink" Target="https://www.justice.gov.uk/contacts/prison-finder/whatton" TargetMode="External"/><Relationship Id="rId115" Type="http://schemas.openxmlformats.org/officeDocument/2006/relationships/hyperlink" Target="https://www.justice.gov.uk/contacts/prison-finder/wymott" TargetMode="External"/><Relationship Id="rId61" Type="http://schemas.openxmlformats.org/officeDocument/2006/relationships/hyperlink" Target="https://www.justice.gov.uk/contacts/prison-finder/leyhill" TargetMode="External"/><Relationship Id="rId82" Type="http://schemas.openxmlformats.org/officeDocument/2006/relationships/hyperlink" Target="https://www.justice.gov.uk/contacts/prison-finder/peterborough" TargetMode="External"/><Relationship Id="rId19" Type="http://schemas.openxmlformats.org/officeDocument/2006/relationships/hyperlink" Target="https://www.justice.gov.uk/contacts/prison-finder/cookham-wood" TargetMode="External"/><Relationship Id="rId14" Type="http://schemas.openxmlformats.org/officeDocument/2006/relationships/hyperlink" Target="https://www.justice.gov.uk/contacts/prison-finder/bure" TargetMode="External"/><Relationship Id="rId30" Type="http://schemas.openxmlformats.org/officeDocument/2006/relationships/hyperlink" Target="https://www.justice.gov.uk/contacts/prison-finder/erlestoke" TargetMode="External"/><Relationship Id="rId35" Type="http://schemas.openxmlformats.org/officeDocument/2006/relationships/hyperlink" Target="https://www.justice.gov.uk/contacts/prison-finder/forest-bank" TargetMode="External"/><Relationship Id="rId56" Type="http://schemas.openxmlformats.org/officeDocument/2006/relationships/hyperlink" Target="https://www.justice.gov.uk/contacts/prison-finder/kirklevington-grange" TargetMode="External"/><Relationship Id="rId77" Type="http://schemas.openxmlformats.org/officeDocument/2006/relationships/hyperlink" Target="https://www.justice.gov.uk/contacts/prison-finder/nottingham" TargetMode="External"/><Relationship Id="rId100" Type="http://schemas.openxmlformats.org/officeDocument/2006/relationships/hyperlink" Target="https://www.justice.gov.uk/contacts/prison-finder/thorn-cross" TargetMode="External"/><Relationship Id="rId105" Type="http://schemas.openxmlformats.org/officeDocument/2006/relationships/hyperlink" Target="https://www.justice.gov.uk/contacts/prison-finder/warren-hill" TargetMode="External"/><Relationship Id="rId8" Type="http://schemas.openxmlformats.org/officeDocument/2006/relationships/hyperlink" Target="https://www.justice.gov.uk/contacts/prison-finder/brinsford" TargetMode="External"/><Relationship Id="rId51" Type="http://schemas.openxmlformats.org/officeDocument/2006/relationships/hyperlink" Target="https://www.justice.gov.uk/contacts/prison-finder/humber" TargetMode="External"/><Relationship Id="rId72" Type="http://schemas.openxmlformats.org/officeDocument/2006/relationships/hyperlink" Target="https://www.justice.gov.uk/contacts/prison-finder/the-mount" TargetMode="External"/><Relationship Id="rId93" Type="http://schemas.openxmlformats.org/officeDocument/2006/relationships/hyperlink" Target="https://www.justice.gov.uk/contacts/prison-finder/stoke-heath" TargetMode="External"/><Relationship Id="rId98" Type="http://schemas.openxmlformats.org/officeDocument/2006/relationships/hyperlink" Target="https://www.justice.gov.uk/contacts/prison-finder/swinfen-hall" TargetMode="External"/><Relationship Id="rId121" Type="http://schemas.openxmlformats.org/officeDocument/2006/relationships/hyperlink" Target="https://www.gov.uk/guidance/five-wells-prison" TargetMode="External"/><Relationship Id="rId3" Type="http://schemas.openxmlformats.org/officeDocument/2006/relationships/hyperlink" Target="https://www.justice.gov.uk/contacts/prison-finder/askham-grange" TargetMode="External"/><Relationship Id="rId25" Type="http://schemas.openxmlformats.org/officeDocument/2006/relationships/hyperlink" Target="https://www.justice.gov.uk/contacts/prison-finder/drake-hall" TargetMode="External"/><Relationship Id="rId46" Type="http://schemas.openxmlformats.org/officeDocument/2006/relationships/hyperlink" Target="https://www.justice.gov.uk/contacts/prison-finder/highpoint-south" TargetMode="External"/><Relationship Id="rId67" Type="http://schemas.openxmlformats.org/officeDocument/2006/relationships/hyperlink" Target="https://www.justice.gov.uk/contacts/prison-finder/low-newton" TargetMode="External"/><Relationship Id="rId116" Type="http://schemas.openxmlformats.org/officeDocument/2006/relationships/hyperlink" Target="https://www.gov.uk/guidance/grendon-prison" TargetMode="External"/><Relationship Id="rId20" Type="http://schemas.openxmlformats.org/officeDocument/2006/relationships/hyperlink" Target="https://www.justice.gov.uk/contacts/prison-finder/dartmoor" TargetMode="External"/><Relationship Id="rId41" Type="http://schemas.openxmlformats.org/officeDocument/2006/relationships/hyperlink" Target="https://www.justice.gov.uk/contacts/prison-finder/guys-marsh" TargetMode="External"/><Relationship Id="rId62" Type="http://schemas.openxmlformats.org/officeDocument/2006/relationships/hyperlink" Target="https://www.justice.gov.uk/contacts/prison-finder/lincoln" TargetMode="External"/><Relationship Id="rId83" Type="http://schemas.openxmlformats.org/officeDocument/2006/relationships/hyperlink" Target="https://www.justice.gov.uk/contacts/prison-finder/portland" TargetMode="External"/><Relationship Id="rId88" Type="http://schemas.openxmlformats.org/officeDocument/2006/relationships/hyperlink" Target="https://www.justice.gov.uk/contacts/prison-finder/rye-hill" TargetMode="External"/><Relationship Id="rId111" Type="http://schemas.openxmlformats.org/officeDocument/2006/relationships/hyperlink" Target="https://www.justice.gov.uk/contacts/prison-finder/whitemoor" TargetMode="External"/><Relationship Id="rId15" Type="http://schemas.openxmlformats.org/officeDocument/2006/relationships/hyperlink" Target="https://www.justice.gov.uk/contacts/prison-finder/cardiff" TargetMode="External"/><Relationship Id="rId36" Type="http://schemas.openxmlformats.org/officeDocument/2006/relationships/hyperlink" Target="https://www.justice.gov.uk/contacts/prison-finder/foston-hall" TargetMode="External"/><Relationship Id="rId57" Type="http://schemas.openxmlformats.org/officeDocument/2006/relationships/hyperlink" Target="https://www.justice.gov.uk/contacts/prison-finder/lancaster-farms" TargetMode="External"/><Relationship Id="rId106" Type="http://schemas.openxmlformats.org/officeDocument/2006/relationships/hyperlink" Target="https://www.justice.gov.uk/contacts/prison-finder/wayland" TargetMode="External"/><Relationship Id="rId10" Type="http://schemas.openxmlformats.org/officeDocument/2006/relationships/hyperlink" Target="https://www.justice.gov.uk/contacts/prison-finder/brixton" TargetMode="External"/><Relationship Id="rId31" Type="http://schemas.openxmlformats.org/officeDocument/2006/relationships/hyperlink" Target="https://www.justice.gov.uk/contacts/prison-finder/exeter" TargetMode="External"/><Relationship Id="rId52" Type="http://schemas.openxmlformats.org/officeDocument/2006/relationships/hyperlink" Target="https://www.justice.gov.uk/contacts/prison-finder/huntercombe" TargetMode="External"/><Relationship Id="rId73" Type="http://schemas.openxmlformats.org/officeDocument/2006/relationships/hyperlink" Target="https://www.justice.gov.uk/contacts/prison-finder/new-hall" TargetMode="External"/><Relationship Id="rId78" Type="http://schemas.openxmlformats.org/officeDocument/2006/relationships/hyperlink" Target="https://www.justice.gov.uk/contacts/prison-finder/hmp-oakwood" TargetMode="External"/><Relationship Id="rId94" Type="http://schemas.openxmlformats.org/officeDocument/2006/relationships/hyperlink" Target="https://www.justice.gov.uk/contacts/prison-finder/styal" TargetMode="External"/><Relationship Id="rId99" Type="http://schemas.openxmlformats.org/officeDocument/2006/relationships/hyperlink" Target="https://www.justice.gov.uk/contacts/prison-finder/thameside" TargetMode="External"/><Relationship Id="rId101" Type="http://schemas.openxmlformats.org/officeDocument/2006/relationships/hyperlink" Target="https://www.justice.gov.uk/contacts/prison-finder/usk-prescoed-usk" TargetMode="External"/><Relationship Id="rId1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71"/>
  <sheetViews>
    <sheetView tabSelected="1" view="pageBreakPreview" zoomScale="75" zoomScaleNormal="100" zoomScaleSheetLayoutView="75" workbookViewId="0">
      <pane ySplit="2" topLeftCell="A35" activePane="bottomLeft" state="frozen"/>
      <selection pane="bottomLeft" activeCell="A39" sqref="A39"/>
    </sheetView>
  </sheetViews>
  <sheetFormatPr defaultColWidth="9.1796875" defaultRowHeight="14" x14ac:dyDescent="0.3"/>
  <cols>
    <col min="1" max="1" width="29.1796875" style="4" customWidth="1"/>
    <col min="2" max="2" width="19.7265625" style="4" customWidth="1"/>
    <col min="3" max="4" width="15.453125" style="1" customWidth="1"/>
    <col min="5" max="5" width="19.26953125" style="1" customWidth="1"/>
    <col min="6" max="6" width="14.7265625" style="4" customWidth="1"/>
    <col min="7" max="7" width="24.1796875" style="2" customWidth="1"/>
    <col min="8" max="8" width="29" style="1" customWidth="1"/>
    <col min="9" max="9" width="17.54296875" style="1" customWidth="1"/>
    <col min="10" max="10" width="18.54296875" style="1" customWidth="1"/>
    <col min="11" max="11" width="27.453125" style="1" customWidth="1"/>
    <col min="12" max="12" width="9.1796875" style="1"/>
    <col min="13" max="13" width="13.453125" style="1" customWidth="1"/>
    <col min="14" max="16384" width="9.1796875" style="1"/>
  </cols>
  <sheetData>
    <row r="1" spans="1:11" ht="43" customHeight="1" x14ac:dyDescent="0.3">
      <c r="A1"/>
      <c r="B1" s="36" t="s">
        <v>0</v>
      </c>
      <c r="C1" s="37"/>
      <c r="D1" s="37"/>
      <c r="E1" s="37"/>
      <c r="F1" s="37"/>
      <c r="G1" s="37"/>
      <c r="H1" s="37"/>
      <c r="I1" s="37"/>
      <c r="J1" s="37"/>
      <c r="K1" s="37"/>
    </row>
    <row r="2" spans="1:11" ht="31" x14ac:dyDescent="0.3">
      <c r="A2" s="14" t="s">
        <v>1</v>
      </c>
      <c r="B2" s="15" t="s">
        <v>2</v>
      </c>
      <c r="C2" s="15" t="s">
        <v>3</v>
      </c>
      <c r="D2" s="16" t="s">
        <v>4</v>
      </c>
      <c r="E2" s="16" t="s">
        <v>5</v>
      </c>
      <c r="F2" s="16" t="s">
        <v>6</v>
      </c>
      <c r="G2" s="15" t="s">
        <v>7</v>
      </c>
      <c r="H2" s="15" t="s">
        <v>8</v>
      </c>
      <c r="I2" s="15" t="s">
        <v>9</v>
      </c>
      <c r="J2" s="19" t="s">
        <v>10</v>
      </c>
      <c r="K2" s="19" t="s">
        <v>11</v>
      </c>
    </row>
    <row r="3" spans="1:11" ht="42" x14ac:dyDescent="0.3">
      <c r="A3" s="27" t="s">
        <v>12</v>
      </c>
      <c r="B3" s="12" t="str">
        <f>VLOOKUP(A3,'[1]All prison list'!$E:$K,7,FALSE)</f>
        <v>Privately Managed Prisons</v>
      </c>
      <c r="C3" s="13" t="s">
        <v>13</v>
      </c>
      <c r="D3" s="13" t="s">
        <v>14</v>
      </c>
      <c r="E3" s="12" t="str">
        <f>VLOOKUP(A3,'[2]Population Specifications'!$A:$K,11,FALSE)</f>
        <v>Reception, Trainer &amp; Resettlement</v>
      </c>
      <c r="F3" s="12" t="s">
        <v>15</v>
      </c>
      <c r="G3" s="12" t="str">
        <f>VLOOKUP(A3,'[2]Population Specifications'!$A:$J,10,FALSE)</f>
        <v>Category B or lower</v>
      </c>
      <c r="H3" s="12" t="s">
        <v>16</v>
      </c>
      <c r="I3" s="12" t="s">
        <v>17</v>
      </c>
      <c r="J3" s="5" t="s">
        <v>18</v>
      </c>
      <c r="K3" s="5" t="s">
        <v>19</v>
      </c>
    </row>
    <row r="4" spans="1:11" ht="28" x14ac:dyDescent="0.3">
      <c r="A4" s="27" t="s">
        <v>20</v>
      </c>
      <c r="B4" s="12" t="str">
        <f>VLOOKUP(A4,'[1]All prison list'!$E:$K,7,FALSE)</f>
        <v>Privately Managed Prisons</v>
      </c>
      <c r="C4" s="13" t="s">
        <v>21</v>
      </c>
      <c r="D4" s="13" t="s">
        <v>22</v>
      </c>
      <c r="E4" s="12" t="str">
        <f>VLOOKUP(A4,'[2]Population Specifications'!$A:$K,11,FALSE)</f>
        <v>Trainer</v>
      </c>
      <c r="F4" s="12" t="s">
        <v>1</v>
      </c>
      <c r="G4" s="12" t="str">
        <f>VLOOKUP(A4,'[2]Population Specifications'!$A:$J,10,FALSE)</f>
        <v>Category C or lower</v>
      </c>
      <c r="H4" s="12" t="s">
        <v>23</v>
      </c>
      <c r="I4" s="12" t="s">
        <v>24</v>
      </c>
      <c r="J4" s="5" t="s">
        <v>25</v>
      </c>
      <c r="K4" s="5" t="s">
        <v>26</v>
      </c>
    </row>
    <row r="5" spans="1:11" ht="28" x14ac:dyDescent="0.3">
      <c r="A5" s="27" t="s">
        <v>27</v>
      </c>
      <c r="B5" s="12" t="str">
        <f>VLOOKUP(A5,'[1]All prison list'!$E:$K,7,FALSE)</f>
        <v>Women’s Estate</v>
      </c>
      <c r="C5" s="13" t="s">
        <v>28</v>
      </c>
      <c r="D5" s="13" t="s">
        <v>29</v>
      </c>
      <c r="E5" s="12" t="str">
        <f>VLOOKUP(A5,'[2]Population Specifications'!$A:$K,11,FALSE)</f>
        <v>Resettlement</v>
      </c>
      <c r="F5" s="12" t="s">
        <v>15</v>
      </c>
      <c r="G5" s="12" t="str">
        <f>VLOOKUP(A5,'[2]Population Specifications'!$A:$J,10,FALSE)</f>
        <v>Female prisoners suitable for open conditions</v>
      </c>
      <c r="H5" s="12" t="s">
        <v>30</v>
      </c>
      <c r="I5" s="12" t="s">
        <v>31</v>
      </c>
      <c r="J5" s="5" t="s">
        <v>32</v>
      </c>
      <c r="K5" s="5" t="s">
        <v>26</v>
      </c>
    </row>
    <row r="6" spans="1:11" ht="28" x14ac:dyDescent="0.3">
      <c r="A6" s="27" t="s">
        <v>33</v>
      </c>
      <c r="B6" s="12" t="s">
        <v>183</v>
      </c>
      <c r="C6" s="13" t="s">
        <v>28</v>
      </c>
      <c r="D6" s="13" t="s">
        <v>34</v>
      </c>
      <c r="E6" s="12" t="str">
        <f>VLOOKUP(A6,'[2]Population Specifications'!$A:$K,11,FALSE)</f>
        <v>Trainer</v>
      </c>
      <c r="F6" s="12" t="s">
        <v>15</v>
      </c>
      <c r="G6" s="12" t="s">
        <v>35</v>
      </c>
      <c r="H6" s="12" t="s">
        <v>36</v>
      </c>
      <c r="I6" s="12" t="s">
        <v>37</v>
      </c>
      <c r="J6" s="5" t="s">
        <v>38</v>
      </c>
      <c r="K6" s="5" t="s">
        <v>26</v>
      </c>
    </row>
    <row r="7" spans="1:11" ht="42" x14ac:dyDescent="0.3">
      <c r="A7" s="27" t="s">
        <v>39</v>
      </c>
      <c r="B7" s="12" t="str">
        <f>VLOOKUP(A7,'[1]All prison list'!$E:$K,7,FALSE)</f>
        <v>Bedfordshire, Cambridgeshire and Norfolk Group</v>
      </c>
      <c r="C7" s="13" t="s">
        <v>28</v>
      </c>
      <c r="D7" s="13" t="s">
        <v>14</v>
      </c>
      <c r="E7" s="12" t="str">
        <f>VLOOKUP(A7,'[2]Population Specifications'!$A:$K,11,FALSE)</f>
        <v>Reception &amp; Resettlement</v>
      </c>
      <c r="F7" s="12" t="s">
        <v>15</v>
      </c>
      <c r="G7" s="12" t="str">
        <f>VLOOKUP(A7,'[2]Population Specifications'!$A:$J,10,FALSE)</f>
        <v>Category B or lower</v>
      </c>
      <c r="H7" s="12" t="s">
        <v>40</v>
      </c>
      <c r="I7" s="12" t="s">
        <v>41</v>
      </c>
      <c r="J7" s="5" t="s">
        <v>42</v>
      </c>
      <c r="K7" s="5" t="s">
        <v>42</v>
      </c>
    </row>
    <row r="8" spans="1:11" ht="56" x14ac:dyDescent="0.3">
      <c r="A8" s="27" t="s">
        <v>43</v>
      </c>
      <c r="B8" s="12" t="str">
        <f>VLOOKUP(A8,'[1]All prison list'!$E:$K,7,FALSE)</f>
        <v>Long Term &amp; High Security</v>
      </c>
      <c r="C8" s="13" t="s">
        <v>28</v>
      </c>
      <c r="D8" s="13" t="s">
        <v>44</v>
      </c>
      <c r="E8" s="12" t="str">
        <f>VLOOKUP(A8,'[2]Population Specifications'!$A:$K,11,FALSE)</f>
        <v>Reception &amp; Resettlement</v>
      </c>
      <c r="F8" s="12" t="s">
        <v>15</v>
      </c>
      <c r="G8" s="12" t="str">
        <f>VLOOKUP(A8,'[2]Population Specifications'!$A:$J,10,FALSE)</f>
        <v>Category A or lower/ Young Offenders suitable for closed conditions or lower including Restricted Status</v>
      </c>
      <c r="H8" s="12" t="s">
        <v>45</v>
      </c>
      <c r="I8" s="12" t="s">
        <v>46</v>
      </c>
      <c r="J8" s="5" t="s">
        <v>47</v>
      </c>
      <c r="K8" s="5" t="s">
        <v>48</v>
      </c>
    </row>
    <row r="9" spans="1:11" ht="28" x14ac:dyDescent="0.3">
      <c r="A9" s="17" t="s">
        <v>49</v>
      </c>
      <c r="B9" s="12" t="str">
        <f>VLOOKUP(A9,'[1]All prison list'!$E:$K,7,FALSE)</f>
        <v>HMPPS Wales</v>
      </c>
      <c r="C9" s="13" t="s">
        <v>28</v>
      </c>
      <c r="D9" s="13" t="s">
        <v>22</v>
      </c>
      <c r="E9" s="12" t="str">
        <f>VLOOKUP(A9,'[2]Population Specifications'!$A:$K,11,FALSE)</f>
        <v>Reception, Trainer &amp; Resettlement</v>
      </c>
      <c r="F9" s="12" t="s">
        <v>15</v>
      </c>
      <c r="G9" s="12" t="str">
        <f>VLOOKUP(A9,'[2]Population Specifications'!$A:$J,10,FALSE)</f>
        <v>Category B or lower</v>
      </c>
      <c r="H9" s="12" t="s">
        <v>50</v>
      </c>
      <c r="I9" s="12" t="s">
        <v>51</v>
      </c>
      <c r="J9" s="5" t="s">
        <v>52</v>
      </c>
      <c r="K9" s="5" t="s">
        <v>53</v>
      </c>
    </row>
    <row r="10" spans="1:11" ht="28" x14ac:dyDescent="0.3">
      <c r="A10" s="17" t="s">
        <v>54</v>
      </c>
      <c r="B10" s="12" t="str">
        <f>VLOOKUP(A10,'[1]All prison list'!$E:$K,7,FALSE)</f>
        <v>West Midlands Group</v>
      </c>
      <c r="C10" s="12" t="s">
        <v>28</v>
      </c>
      <c r="D10" s="13" t="s">
        <v>14</v>
      </c>
      <c r="E10" s="12" t="str">
        <f>VLOOKUP(A10,'[2]Population Specifications'!$A:$K,11,FALSE)</f>
        <v>Reception &amp; Resettlement</v>
      </c>
      <c r="F10" s="12" t="s">
        <v>1</v>
      </c>
      <c r="G10" s="12" t="str">
        <f>VLOOKUP(A10,'[2]Population Specifications'!$A:$J,10,FALSE)</f>
        <v>Category B or lower</v>
      </c>
      <c r="H10" s="12" t="s">
        <v>55</v>
      </c>
      <c r="I10" s="12" t="s">
        <v>56</v>
      </c>
      <c r="J10" s="5" t="s">
        <v>57</v>
      </c>
      <c r="K10" s="5" t="s">
        <v>58</v>
      </c>
    </row>
    <row r="11" spans="1:11" ht="42" x14ac:dyDescent="0.3">
      <c r="A11" s="17" t="s">
        <v>59</v>
      </c>
      <c r="B11" s="12" t="str">
        <f>VLOOKUP(A11,'[1]All prison list'!$E:$K,7,FALSE)</f>
        <v>West Midlands Group</v>
      </c>
      <c r="C11" s="13" t="s">
        <v>28</v>
      </c>
      <c r="D11" s="13" t="s">
        <v>34</v>
      </c>
      <c r="E11" s="12" t="str">
        <f>VLOOKUP(A11,'[2]Population Specifications'!$A:$K,11,FALSE)</f>
        <v>Reception &amp; Resettlement</v>
      </c>
      <c r="F11" s="12" t="s">
        <v>15</v>
      </c>
      <c r="G11" s="12" t="str">
        <f>VLOOKUP(A11,'[2]Population Specifications'!$A:$J,10,FALSE)</f>
        <v>Adult Males and Young Offenders suitable for closed conditions or lower</v>
      </c>
      <c r="H11" s="12" t="s">
        <v>60</v>
      </c>
      <c r="I11" s="12" t="s">
        <v>61</v>
      </c>
      <c r="J11" s="5" t="s">
        <v>57</v>
      </c>
      <c r="K11" s="5" t="s">
        <v>58</v>
      </c>
    </row>
    <row r="12" spans="1:11" ht="28" x14ac:dyDescent="0.3">
      <c r="A12" s="17" t="s">
        <v>62</v>
      </c>
      <c r="B12" s="12" t="str">
        <f>VLOOKUP(A12,'[1]All prison list'!$E:$K,7,FALSE)</f>
        <v>Avon and South Dorset Prison Group</v>
      </c>
      <c r="C12" s="13" t="s">
        <v>28</v>
      </c>
      <c r="D12" s="13" t="s">
        <v>14</v>
      </c>
      <c r="E12" s="12" t="str">
        <f>VLOOKUP(A12,'[2]Population Specifications'!$A:$K,11,FALSE)</f>
        <v>Reception &amp; Resettlement</v>
      </c>
      <c r="F12" s="12" t="s">
        <v>15</v>
      </c>
      <c r="G12" s="12" t="str">
        <f>VLOOKUP(A12,'[2]Population Specifications'!$A:$J,10,FALSE)</f>
        <v>Category B or lower</v>
      </c>
      <c r="H12" s="12" t="s">
        <v>63</v>
      </c>
      <c r="I12" s="12" t="s">
        <v>64</v>
      </c>
      <c r="J12" s="5" t="s">
        <v>25</v>
      </c>
      <c r="K12" s="5" t="s">
        <v>25</v>
      </c>
    </row>
    <row r="13" spans="1:11" ht="28" x14ac:dyDescent="0.3">
      <c r="A13" s="17" t="s">
        <v>65</v>
      </c>
      <c r="B13" s="12" t="str">
        <f>VLOOKUP(A13,'[1]All prison list'!$E:$K,7,FALSE)</f>
        <v>London Group</v>
      </c>
      <c r="C13" s="13" t="s">
        <v>28</v>
      </c>
      <c r="D13" s="13" t="s">
        <v>22</v>
      </c>
      <c r="E13" s="12" t="str">
        <f>VLOOKUP(A13,'[2]Population Specifications'!$A:$K,11,FALSE)</f>
        <v>Resettlement</v>
      </c>
      <c r="F13" s="12" t="s">
        <v>1</v>
      </c>
      <c r="G13" s="12" t="str">
        <f>VLOOKUP(A13,'[2]Population Specifications'!$A:$J,10,FALSE)</f>
        <v>Category C</v>
      </c>
      <c r="H13" s="12" t="s">
        <v>66</v>
      </c>
      <c r="I13" s="12" t="s">
        <v>67</v>
      </c>
      <c r="J13" s="5" t="s">
        <v>47</v>
      </c>
      <c r="K13" s="5" t="s">
        <v>47</v>
      </c>
    </row>
    <row r="14" spans="1:11" ht="70" x14ac:dyDescent="0.3">
      <c r="A14" s="27" t="s">
        <v>68</v>
      </c>
      <c r="B14" s="12" t="str">
        <f>VLOOKUP(A14,'[1]All prison list'!$E:$K,7,FALSE)</f>
        <v>Women’s Estate</v>
      </c>
      <c r="C14" s="12" t="s">
        <v>69</v>
      </c>
      <c r="D14" s="13" t="s">
        <v>29</v>
      </c>
      <c r="E14" s="12" t="str">
        <f>VLOOKUP(A14,'[2]Population Specifications'!$A:$K,11,FALSE)</f>
        <v>Local &amp; Resettlement</v>
      </c>
      <c r="F14" s="12" t="s">
        <v>15</v>
      </c>
      <c r="G14" s="12" t="str">
        <f>VLOOKUP(A14,'[2]Population Specifications'!$A:$J,10,FALSE)</f>
        <v>Female prisoners suitable for closed conditions or lower, including restricted status</v>
      </c>
      <c r="H14" s="12" t="s">
        <v>70</v>
      </c>
      <c r="I14" s="12" t="s">
        <v>71</v>
      </c>
      <c r="J14" s="5" t="s">
        <v>72</v>
      </c>
      <c r="K14" s="5" t="s">
        <v>73</v>
      </c>
    </row>
    <row r="15" spans="1:11" ht="42" x14ac:dyDescent="0.3">
      <c r="A15" s="27" t="s">
        <v>74</v>
      </c>
      <c r="B15" s="12" t="str">
        <f>VLOOKUP(A15,'[1]All prison list'!$E:$K,7,FALSE)</f>
        <v>Greater Manchester, Merseyside and Cheshire Group</v>
      </c>
      <c r="C15" s="13" t="s">
        <v>28</v>
      </c>
      <c r="D15" s="13" t="s">
        <v>22</v>
      </c>
      <c r="E15" s="12" t="str">
        <f>VLOOKUP(A15,'[2]Population Specifications'!$A:$K,11,FALSE)</f>
        <v>Trainer</v>
      </c>
      <c r="F15" s="12" t="s">
        <v>1</v>
      </c>
      <c r="G15" s="12" t="str">
        <f>VLOOKUP(A15,'[2]Population Specifications'!$A:$J,10,FALSE)</f>
        <v>Category C or lower</v>
      </c>
      <c r="H15" s="12" t="s">
        <v>75</v>
      </c>
      <c r="I15" s="12" t="s">
        <v>76</v>
      </c>
      <c r="J15" s="5" t="s">
        <v>77</v>
      </c>
      <c r="K15" s="5" t="s">
        <v>26</v>
      </c>
    </row>
    <row r="16" spans="1:11" ht="28" x14ac:dyDescent="0.3">
      <c r="A16" s="27" t="s">
        <v>78</v>
      </c>
      <c r="B16" s="12" t="str">
        <f>VLOOKUP(A16,'[1]All prison list'!$E:$K,7,FALSE)</f>
        <v>South Central Group</v>
      </c>
      <c r="C16" s="13" t="s">
        <v>28</v>
      </c>
      <c r="D16" s="13" t="s">
        <v>14</v>
      </c>
      <c r="E16" s="12" t="str">
        <f>VLOOKUP(A16,'[2]Population Specifications'!$A:$K,11,FALSE)</f>
        <v>Reception, Resettlement &amp; Trainer</v>
      </c>
      <c r="F16" s="12" t="s">
        <v>15</v>
      </c>
      <c r="G16" s="12" t="str">
        <f>VLOOKUP(A16,'[2]Population Specifications'!$A:$J,10,FALSE)</f>
        <v>Category B or lower</v>
      </c>
      <c r="H16" s="12" t="s">
        <v>79</v>
      </c>
      <c r="I16" s="12" t="s">
        <v>80</v>
      </c>
      <c r="J16" s="5" t="s">
        <v>38</v>
      </c>
      <c r="K16" s="5" t="s">
        <v>38</v>
      </c>
    </row>
    <row r="17" spans="1:11" ht="42" x14ac:dyDescent="0.3">
      <c r="A17" s="27" t="s">
        <v>81</v>
      </c>
      <c r="B17" s="12" t="str">
        <f>VLOOKUP(A17,'[1]All prison list'!$E:$K,7,FALSE)</f>
        <v>Bedfordshire, Cambridgeshire and Norfolk Group</v>
      </c>
      <c r="C17" s="13" t="s">
        <v>28</v>
      </c>
      <c r="D17" s="13" t="s">
        <v>22</v>
      </c>
      <c r="E17" s="12" t="str">
        <f>VLOOKUP(A17,'[2]Population Specifications'!$A:$K,11,FALSE)</f>
        <v>Trainer</v>
      </c>
      <c r="F17" s="12" t="s">
        <v>1</v>
      </c>
      <c r="G17" s="12" t="str">
        <f>VLOOKUP(A17,'[2]Population Specifications'!$A:$J,10,FALSE)</f>
        <v>Category C or lower</v>
      </c>
      <c r="H17" s="12" t="s">
        <v>82</v>
      </c>
      <c r="I17" s="12" t="s">
        <v>83</v>
      </c>
      <c r="J17" s="5" t="s">
        <v>42</v>
      </c>
      <c r="K17" s="5" t="s">
        <v>26</v>
      </c>
    </row>
    <row r="18" spans="1:11" ht="28" x14ac:dyDescent="0.3">
      <c r="A18" s="27" t="s">
        <v>84</v>
      </c>
      <c r="B18" s="12" t="str">
        <f>VLOOKUP(A18,'[1]All prison list'!$E:$K,7,FALSE)</f>
        <v>HMPPS Wales</v>
      </c>
      <c r="C18" s="13" t="s">
        <v>28</v>
      </c>
      <c r="D18" s="13" t="s">
        <v>14</v>
      </c>
      <c r="E18" s="12" t="str">
        <f>VLOOKUP(A18,'[2]Population Specifications'!$A:$K,11,FALSE)</f>
        <v>Reception &amp; Resettlement</v>
      </c>
      <c r="F18" s="12" t="s">
        <v>15</v>
      </c>
      <c r="G18" s="12" t="str">
        <f>VLOOKUP(A18,'[2]Population Specifications'!$A:$J,10,FALSE)</f>
        <v>Category B or lower</v>
      </c>
      <c r="H18" s="12" t="s">
        <v>85</v>
      </c>
      <c r="I18" s="12" t="s">
        <v>86</v>
      </c>
      <c r="J18" s="5" t="s">
        <v>52</v>
      </c>
      <c r="K18" s="5" t="s">
        <v>87</v>
      </c>
    </row>
    <row r="19" spans="1:11" ht="31" x14ac:dyDescent="0.3">
      <c r="A19" s="14" t="s">
        <v>1</v>
      </c>
      <c r="B19" s="15" t="s">
        <v>2</v>
      </c>
      <c r="C19" s="15" t="s">
        <v>3</v>
      </c>
      <c r="D19" s="16" t="s">
        <v>4</v>
      </c>
      <c r="E19" s="16" t="s">
        <v>5</v>
      </c>
      <c r="F19" s="16" t="s">
        <v>6</v>
      </c>
      <c r="G19" s="15" t="s">
        <v>7</v>
      </c>
      <c r="H19" s="15" t="s">
        <v>8</v>
      </c>
      <c r="I19" s="15" t="s">
        <v>9</v>
      </c>
      <c r="J19" s="19" t="s">
        <v>10</v>
      </c>
      <c r="K19" s="19" t="s">
        <v>11</v>
      </c>
    </row>
    <row r="20" spans="1:11" ht="28" x14ac:dyDescent="0.3">
      <c r="A20" s="27" t="s">
        <v>88</v>
      </c>
      <c r="B20" s="12" t="str">
        <f>VLOOKUP(A20,'[1]All prison list'!$E:$K,7,FALSE)</f>
        <v>Devon and North Dorset Prison Group</v>
      </c>
      <c r="C20" s="13" t="s">
        <v>28</v>
      </c>
      <c r="D20" s="13" t="s">
        <v>22</v>
      </c>
      <c r="E20" s="12" t="str">
        <f>VLOOKUP(A20,'[2]Population Specifications'!$A:$K,11,FALSE)</f>
        <v>Trainer &amp; Resettlement</v>
      </c>
      <c r="F20" s="12" t="s">
        <v>1</v>
      </c>
      <c r="G20" s="12" t="str">
        <f>VLOOKUP(A20,'[2]Population Specifications'!$A:$J,10,FALSE)</f>
        <v>Category C or lower</v>
      </c>
      <c r="H20" s="12" t="s">
        <v>89</v>
      </c>
      <c r="I20" s="12" t="s">
        <v>90</v>
      </c>
      <c r="J20" s="5" t="s">
        <v>25</v>
      </c>
      <c r="K20" s="5" t="s">
        <v>25</v>
      </c>
    </row>
    <row r="21" spans="1:11" ht="28" x14ac:dyDescent="0.3">
      <c r="A21" s="27" t="s">
        <v>91</v>
      </c>
      <c r="B21" s="12" t="str">
        <f>VLOOKUP(A21,'[1]All prison list'!$E:$K,7,FALSE)</f>
        <v>Hertfordshire, Essex and Suffolk Group</v>
      </c>
      <c r="C21" s="13" t="s">
        <v>28</v>
      </c>
      <c r="D21" s="13" t="s">
        <v>14</v>
      </c>
      <c r="E21" s="12" t="str">
        <f>VLOOKUP(A21,'[2]Population Specifications'!$A:$K,11,FALSE)</f>
        <v>Reception &amp; Resettlement</v>
      </c>
      <c r="F21" s="12" t="s">
        <v>15</v>
      </c>
      <c r="G21" s="12" t="str">
        <f>VLOOKUP(A21,'[2]Population Specifications'!$A:$J,10,FALSE)</f>
        <v>Category B or lower</v>
      </c>
      <c r="H21" s="12" t="s">
        <v>92</v>
      </c>
      <c r="I21" s="12" t="s">
        <v>93</v>
      </c>
      <c r="J21" s="5" t="s">
        <v>42</v>
      </c>
      <c r="K21" s="5" t="s">
        <v>42</v>
      </c>
    </row>
    <row r="22" spans="1:11" ht="42" x14ac:dyDescent="0.3">
      <c r="A22" s="27" t="s">
        <v>94</v>
      </c>
      <c r="B22" s="12" t="str">
        <f>VLOOKUP(A22,'[1]All prison list'!$E:$K,7,FALSE)</f>
        <v>Kent, Surrey and Sussex Group</v>
      </c>
      <c r="C22" s="13" t="s">
        <v>28</v>
      </c>
      <c r="D22" s="13" t="s">
        <v>22</v>
      </c>
      <c r="E22" s="12" t="str">
        <f>VLOOKUP(A22,'[2]Population Specifications'!$A:$K,11,FALSE)</f>
        <v>Trainer &amp; Resettlement</v>
      </c>
      <c r="F22" s="12" t="s">
        <v>1</v>
      </c>
      <c r="G22" s="12" t="str">
        <f>VLOOKUP(A22,'[2]Population Specifications'!$A:$J,10,FALSE)</f>
        <v>Category C or lower</v>
      </c>
      <c r="H22" s="12" t="s">
        <v>95</v>
      </c>
      <c r="I22" s="12" t="s">
        <v>96</v>
      </c>
      <c r="J22" s="5" t="s">
        <v>72</v>
      </c>
      <c r="K22" s="5" t="s">
        <v>97</v>
      </c>
    </row>
    <row r="23" spans="1:11" ht="28" x14ac:dyDescent="0.3">
      <c r="A23" s="27" t="s">
        <v>98</v>
      </c>
      <c r="B23" s="12" t="str">
        <f>VLOOKUP(A23,'[1]All prison list'!$E:$K,7,FALSE)</f>
        <v>Youth Custody Estate</v>
      </c>
      <c r="C23" s="13" t="s">
        <v>28</v>
      </c>
      <c r="D23" s="13" t="s">
        <v>99</v>
      </c>
      <c r="E23" s="12" t="str">
        <f>VLOOKUP(A23,'[2]Population Specifications'!$A:$K,11,FALSE)</f>
        <v>Children</v>
      </c>
      <c r="F23" s="12" t="s">
        <v>100</v>
      </c>
      <c r="G23" s="12" t="str">
        <f>VLOOKUP(A23,'[2]Population Specifications'!$A:$J,10,FALSE)</f>
        <v>Children suitable for closed conditions or lower</v>
      </c>
      <c r="H23" s="12" t="s">
        <v>101</v>
      </c>
      <c r="I23" s="12" t="s">
        <v>102</v>
      </c>
      <c r="J23" s="5" t="s">
        <v>72</v>
      </c>
      <c r="K23" s="5" t="s">
        <v>26</v>
      </c>
    </row>
    <row r="24" spans="1:11" ht="28" x14ac:dyDescent="0.3">
      <c r="A24" s="27" t="s">
        <v>103</v>
      </c>
      <c r="B24" s="12" t="str">
        <f>VLOOKUP(A24,'[1]All prison list'!$E:$K,7,FALSE)</f>
        <v>Devon and North Dorset Prison Group</v>
      </c>
      <c r="C24" s="13" t="s">
        <v>28</v>
      </c>
      <c r="D24" s="13" t="s">
        <v>22</v>
      </c>
      <c r="E24" s="12" t="str">
        <f>VLOOKUP(A24,'[2]Population Specifications'!$A:$K,11,FALSE)</f>
        <v>Trainer</v>
      </c>
      <c r="F24" s="12" t="s">
        <v>1</v>
      </c>
      <c r="G24" s="12" t="str">
        <f>VLOOKUP(A24,'[2]Population Specifications'!$A:$J,10,FALSE)</f>
        <v>Category C or lower</v>
      </c>
      <c r="H24" s="12" t="s">
        <v>104</v>
      </c>
      <c r="I24" s="12" t="s">
        <v>105</v>
      </c>
      <c r="J24" s="5" t="s">
        <v>25</v>
      </c>
      <c r="K24" s="5" t="s">
        <v>26</v>
      </c>
    </row>
    <row r="25" spans="1:11" ht="28" x14ac:dyDescent="0.3">
      <c r="A25" s="27" t="s">
        <v>106</v>
      </c>
      <c r="B25" s="12" t="s">
        <v>107</v>
      </c>
      <c r="C25" s="13" t="s">
        <v>28</v>
      </c>
      <c r="D25" s="13" t="s">
        <v>34</v>
      </c>
      <c r="E25" s="12" t="str">
        <f>VLOOKUP(A25,'[2]Population Specifications'!$A:$K,11,FALSE)</f>
        <v>Trainer</v>
      </c>
      <c r="F25" s="12" t="s">
        <v>15</v>
      </c>
      <c r="G25" s="12" t="str">
        <f>VLOOKUP(A25,'[2]Population Specifications'!$A:$J,10,FALSE)</f>
        <v>Young Offenders suitable for closed conditions or lower</v>
      </c>
      <c r="H25" s="12" t="s">
        <v>108</v>
      </c>
      <c r="I25" s="12" t="s">
        <v>109</v>
      </c>
      <c r="J25" s="5" t="s">
        <v>110</v>
      </c>
      <c r="K25" s="5" t="s">
        <v>26</v>
      </c>
    </row>
    <row r="26" spans="1:11" ht="28" x14ac:dyDescent="0.3">
      <c r="A26" s="27" t="s">
        <v>111</v>
      </c>
      <c r="B26" s="12" t="str">
        <f>VLOOKUP(A26,'[1]All prison list'!$E:$K,7,FALSE)</f>
        <v>Privately Managed Prisons</v>
      </c>
      <c r="C26" s="12" t="s">
        <v>21</v>
      </c>
      <c r="D26" s="13" t="s">
        <v>14</v>
      </c>
      <c r="E26" s="12" t="str">
        <f>VLOOKUP(A26,'[2]Population Specifications'!$A:$K,11,FALSE)</f>
        <v>Reception &amp; Resettlement</v>
      </c>
      <c r="F26" s="12" t="s">
        <v>15</v>
      </c>
      <c r="G26" s="12" t="str">
        <f>VLOOKUP(A26,'[2]Population Specifications'!$A:$J,10,FALSE)</f>
        <v>Category B or lower</v>
      </c>
      <c r="H26" s="12" t="s">
        <v>112</v>
      </c>
      <c r="I26" s="12" t="s">
        <v>113</v>
      </c>
      <c r="J26" s="5" t="s">
        <v>32</v>
      </c>
      <c r="K26" s="5" t="s">
        <v>32</v>
      </c>
    </row>
    <row r="27" spans="1:11" ht="48.65" customHeight="1" x14ac:dyDescent="0.3">
      <c r="A27" s="27" t="s">
        <v>114</v>
      </c>
      <c r="B27" s="12" t="str">
        <f>VLOOKUP(A27,'[1]All prison list'!$E:$K,7,FALSE)</f>
        <v>Privately Managed Prisons</v>
      </c>
      <c r="C27" s="12" t="s">
        <v>21</v>
      </c>
      <c r="D27" s="13" t="s">
        <v>115</v>
      </c>
      <c r="E27" s="12" t="str">
        <f>VLOOKUP(A27,'[2]Population Specifications'!$A:$K,11,FALSE)</f>
        <v>Trainer, Reception &amp; Resettlement</v>
      </c>
      <c r="F27" s="12" t="s">
        <v>1</v>
      </c>
      <c r="G27" s="12" t="str">
        <f>VLOOKUP(A27,'[2]Population Specifications'!$A:$J,10,FALSE)</f>
        <v>Category B or lower</v>
      </c>
      <c r="H27" s="12" t="s">
        <v>116</v>
      </c>
      <c r="I27" s="12" t="s">
        <v>117</v>
      </c>
      <c r="J27" s="5" t="s">
        <v>57</v>
      </c>
      <c r="K27" s="5" t="s">
        <v>118</v>
      </c>
    </row>
    <row r="28" spans="1:11" ht="28" x14ac:dyDescent="0.3">
      <c r="A28" s="27" t="s">
        <v>119</v>
      </c>
      <c r="B28" s="12" t="str">
        <f>VLOOKUP(A28,'[1]All prison list'!$E:$K,7,FALSE)</f>
        <v>Women’s Estate</v>
      </c>
      <c r="C28" s="13" t="s">
        <v>28</v>
      </c>
      <c r="D28" s="13" t="s">
        <v>29</v>
      </c>
      <c r="E28" s="12" t="str">
        <f>VLOOKUP(A28,'[2]Population Specifications'!$A:$K,11,FALSE)</f>
        <v>Trainer &amp; Resettlement</v>
      </c>
      <c r="F28" s="12" t="s">
        <v>15</v>
      </c>
      <c r="G28" s="12" t="str">
        <f>VLOOKUP(A28,'[2]Population Specifications'!$A:$J,10,FALSE)</f>
        <v>Female prisoners suitable for closed conditions or lower</v>
      </c>
      <c r="H28" s="12" t="s">
        <v>120</v>
      </c>
      <c r="I28" s="12" t="s">
        <v>121</v>
      </c>
      <c r="J28" s="5" t="s">
        <v>47</v>
      </c>
      <c r="K28" s="5" t="s">
        <v>122</v>
      </c>
    </row>
    <row r="29" spans="1:11" ht="28" x14ac:dyDescent="0.3">
      <c r="A29" s="27" t="s">
        <v>123</v>
      </c>
      <c r="B29" s="12" t="str">
        <f>VLOOKUP(A29,'[1]All prison list'!$E:$K,7,FALSE)</f>
        <v>Women’s Estate</v>
      </c>
      <c r="C29" s="13" t="s">
        <v>28</v>
      </c>
      <c r="D29" s="13" t="s">
        <v>29</v>
      </c>
      <c r="E29" s="12" t="str">
        <f>VLOOKUP(A29,'[2]Population Specifications'!$A:$K,11,FALSE)</f>
        <v>Trainer &amp; Resettlement</v>
      </c>
      <c r="F29" s="12" t="s">
        <v>15</v>
      </c>
      <c r="G29" s="12" t="str">
        <f>VLOOKUP(A29,'[2]Population Specifications'!$A:$J,10,FALSE)</f>
        <v>Female prisoners suitable for closed conditions or lower</v>
      </c>
      <c r="H29" s="12" t="s">
        <v>124</v>
      </c>
      <c r="I29" s="12" t="s">
        <v>125</v>
      </c>
      <c r="J29" s="5" t="s">
        <v>57</v>
      </c>
      <c r="K29" s="5" t="s">
        <v>126</v>
      </c>
    </row>
    <row r="30" spans="1:11" ht="28" x14ac:dyDescent="0.3">
      <c r="A30" s="27" t="s">
        <v>127</v>
      </c>
      <c r="B30" s="12" t="str">
        <f>VLOOKUP(A30,'[1]All prison list'!$E:$K,7,FALSE)</f>
        <v>Tees and Wear Group</v>
      </c>
      <c r="C30" s="13" t="s">
        <v>28</v>
      </c>
      <c r="D30" s="13" t="s">
        <v>14</v>
      </c>
      <c r="E30" s="12" t="str">
        <f>VLOOKUP(A30,'[2]Population Specifications'!$A:$K,11,FALSE)</f>
        <v>Reception &amp; Resettlement</v>
      </c>
      <c r="F30" s="12" t="s">
        <v>15</v>
      </c>
      <c r="G30" s="12" t="str">
        <f>VLOOKUP(A30,'[2]Population Specifications'!$A:$J,10,FALSE)</f>
        <v>Category B or lower</v>
      </c>
      <c r="H30" s="12" t="s">
        <v>128</v>
      </c>
      <c r="I30" s="12" t="s">
        <v>129</v>
      </c>
      <c r="J30" s="5" t="s">
        <v>110</v>
      </c>
      <c r="K30" s="5" t="s">
        <v>110</v>
      </c>
    </row>
    <row r="31" spans="1:11" ht="28" x14ac:dyDescent="0.3">
      <c r="A31" s="27" t="s">
        <v>130</v>
      </c>
      <c r="B31" s="12" t="str">
        <f>VLOOKUP(A31,'[1]All prison list'!$E:$K,7,FALSE)</f>
        <v>Women’s Estate</v>
      </c>
      <c r="C31" s="13" t="s">
        <v>28</v>
      </c>
      <c r="D31" s="13" t="s">
        <v>29</v>
      </c>
      <c r="E31" s="12" t="str">
        <f>VLOOKUP(A31,'[2]Population Specifications'!$A:$K,11,FALSE)</f>
        <v>Resettlement</v>
      </c>
      <c r="F31" s="12" t="s">
        <v>15</v>
      </c>
      <c r="G31" s="12" t="str">
        <f>VLOOKUP(A31,'[2]Population Specifications'!$A:$J,10,FALSE)</f>
        <v>Female prisoners suitable for open conditions</v>
      </c>
      <c r="H31" s="12" t="s">
        <v>131</v>
      </c>
      <c r="I31" s="12" t="s">
        <v>132</v>
      </c>
      <c r="J31" s="5" t="s">
        <v>72</v>
      </c>
      <c r="K31" s="5" t="s">
        <v>26</v>
      </c>
    </row>
    <row r="32" spans="1:11" ht="56" x14ac:dyDescent="0.3">
      <c r="A32" s="27" t="s">
        <v>133</v>
      </c>
      <c r="B32" s="12" t="str">
        <f>VLOOKUP(A32,'[1]All prison list'!$E:$K,7,FALSE)</f>
        <v>Women’s Estate</v>
      </c>
      <c r="C32" s="13" t="s">
        <v>28</v>
      </c>
      <c r="D32" s="13" t="s">
        <v>29</v>
      </c>
      <c r="E32" s="12" t="str">
        <f>VLOOKUP(A32,'[2]Population Specifications'!$A:$K,11,FALSE)</f>
        <v>Local &amp; Resettlement</v>
      </c>
      <c r="F32" s="12" t="s">
        <v>15</v>
      </c>
      <c r="G32" s="12" t="str">
        <f>VLOOKUP(A32,'[2]Population Specifications'!$A:$J,10,FALSE)</f>
        <v>Female prisoners suitable for closed conditions or lower</v>
      </c>
      <c r="H32" s="12" t="s">
        <v>134</v>
      </c>
      <c r="I32" s="12" t="s">
        <v>135</v>
      </c>
      <c r="J32" s="5" t="s">
        <v>25</v>
      </c>
      <c r="K32" s="5" t="s">
        <v>136</v>
      </c>
    </row>
    <row r="33" spans="1:11" ht="42" x14ac:dyDescent="0.3">
      <c r="A33" s="27" t="s">
        <v>137</v>
      </c>
      <c r="B33" s="12" t="str">
        <f>VLOOKUP(A33,'[1]All prison list'!$E:$K,7,FALSE)</f>
        <v>Kent, Surrey and Sussex Group</v>
      </c>
      <c r="C33" s="13" t="s">
        <v>28</v>
      </c>
      <c r="D33" s="13" t="s">
        <v>14</v>
      </c>
      <c r="E33" s="12" t="str">
        <f>VLOOKUP(A33,'[2]Population Specifications'!$A:$K,11,FALSE)</f>
        <v>Reception, Trainer &amp; Resettlement</v>
      </c>
      <c r="F33" s="12" t="s">
        <v>15</v>
      </c>
      <c r="G33" s="12" t="str">
        <f>VLOOKUP(A33,'[2]Population Specifications'!$A:$J,10,FALSE)</f>
        <v>Category B or lower</v>
      </c>
      <c r="H33" s="12" t="s">
        <v>138</v>
      </c>
      <c r="I33" s="12" t="s">
        <v>139</v>
      </c>
      <c r="J33" s="5" t="s">
        <v>72</v>
      </c>
      <c r="K33" s="5" t="s">
        <v>97</v>
      </c>
    </row>
    <row r="34" spans="1:11" ht="42" x14ac:dyDescent="0.3">
      <c r="A34" s="27" t="s">
        <v>140</v>
      </c>
      <c r="B34" s="12" t="str">
        <f>VLOOKUP(A34,'[1]All prison list'!$E:$K,7,FALSE)</f>
        <v>South Central Group</v>
      </c>
      <c r="C34" s="13" t="s">
        <v>28</v>
      </c>
      <c r="D34" s="13" t="s">
        <v>22</v>
      </c>
      <c r="E34" s="12" t="str">
        <f>VLOOKUP(A34,'[2]Population Specifications'!$A:$K,11,FALSE)</f>
        <v>Trainer &amp; Resettlement</v>
      </c>
      <c r="F34" s="12" t="s">
        <v>15</v>
      </c>
      <c r="G34" s="12" t="str">
        <f>VLOOKUP(A34,'[2]Population Specifications'!$A:$J,10,FALSE)</f>
        <v>Category C or lower</v>
      </c>
      <c r="H34" s="12" t="s">
        <v>141</v>
      </c>
      <c r="I34" s="12" t="s">
        <v>142</v>
      </c>
      <c r="J34" s="5" t="s">
        <v>25</v>
      </c>
      <c r="K34" s="5" t="s">
        <v>143</v>
      </c>
    </row>
    <row r="35" spans="1:11" ht="56" x14ac:dyDescent="0.3">
      <c r="A35" s="27" t="s">
        <v>144</v>
      </c>
      <c r="B35" s="12" t="str">
        <f>VLOOKUP(A35,'[1]All prison list'!$E:$K,7,FALSE)</f>
        <v>Devon and North Dorset Prison Group</v>
      </c>
      <c r="C35" s="13" t="s">
        <v>28</v>
      </c>
      <c r="D35" s="13" t="s">
        <v>14</v>
      </c>
      <c r="E35" s="12" t="str">
        <f>VLOOKUP(A35,'[2]Population Specifications'!$A:$K,11,FALSE)</f>
        <v>Reception &amp; Resettlement</v>
      </c>
      <c r="F35" s="12" t="s">
        <v>15</v>
      </c>
      <c r="G35" s="12" t="str">
        <f>VLOOKUP(A35,'[2]Population Specifications'!$A:$J,10,FALSE)</f>
        <v>Category B or lower/ Young Offenders suitable for closed conditions or lower (not restricted status)</v>
      </c>
      <c r="H35" s="12" t="s">
        <v>145</v>
      </c>
      <c r="I35" s="12" t="s">
        <v>146</v>
      </c>
      <c r="J35" s="5" t="s">
        <v>25</v>
      </c>
      <c r="K35" s="5" t="s">
        <v>25</v>
      </c>
    </row>
    <row r="36" spans="1:11" ht="28" x14ac:dyDescent="0.3">
      <c r="A36" s="27" t="s">
        <v>147</v>
      </c>
      <c r="B36" s="12" t="str">
        <f>VLOOKUP(A36,'[1]All prison list'!$E:$K,7,FALSE)</f>
        <v>West Midlands Group</v>
      </c>
      <c r="C36" s="13" t="s">
        <v>28</v>
      </c>
      <c r="D36" s="13" t="s">
        <v>22</v>
      </c>
      <c r="E36" s="12" t="str">
        <f>VLOOKUP(A36,'[2]Population Specifications'!$A:$K,11,FALSE)</f>
        <v>Trainer &amp; Resettlement</v>
      </c>
      <c r="F36" s="12" t="s">
        <v>1</v>
      </c>
      <c r="G36" s="12" t="str">
        <f>VLOOKUP(A36,'[2]Population Specifications'!$A:$J,10,FALSE)</f>
        <v>Category C or lower</v>
      </c>
      <c r="H36" s="12" t="s">
        <v>148</v>
      </c>
      <c r="I36" s="12" t="s">
        <v>149</v>
      </c>
      <c r="J36" s="5" t="s">
        <v>57</v>
      </c>
      <c r="K36" s="5" t="s">
        <v>118</v>
      </c>
    </row>
    <row r="37" spans="1:11" ht="31" x14ac:dyDescent="0.3">
      <c r="A37" s="14" t="s">
        <v>1</v>
      </c>
      <c r="B37" s="15" t="s">
        <v>2</v>
      </c>
      <c r="C37" s="15" t="s">
        <v>3</v>
      </c>
      <c r="D37" s="16" t="s">
        <v>4</v>
      </c>
      <c r="E37" s="16" t="s">
        <v>5</v>
      </c>
      <c r="F37" s="16" t="s">
        <v>6</v>
      </c>
      <c r="G37" s="15" t="s">
        <v>7</v>
      </c>
      <c r="H37" s="15" t="s">
        <v>8</v>
      </c>
      <c r="I37" s="15" t="s">
        <v>9</v>
      </c>
      <c r="J37" s="19" t="s">
        <v>10</v>
      </c>
      <c r="K37" s="19" t="s">
        <v>11</v>
      </c>
    </row>
    <row r="38" spans="1:11" ht="70" x14ac:dyDescent="0.3">
      <c r="A38" s="27" t="s">
        <v>150</v>
      </c>
      <c r="B38" s="12" t="str">
        <f>VLOOKUP(A38,'[1]All prison list'!$E:$K,7,FALSE)</f>
        <v>Youth Custody Estate</v>
      </c>
      <c r="C38" s="13" t="s">
        <v>28</v>
      </c>
      <c r="D38" s="13" t="s">
        <v>34</v>
      </c>
      <c r="E38" s="12" t="str">
        <f>VLOOKUP(A38,'[2]Population Specifications'!$A:$K,11,FALSE)</f>
        <v>Children, 
Trainer &amp; Resettlement</v>
      </c>
      <c r="F38" s="12" t="s">
        <v>100</v>
      </c>
      <c r="G38" s="12" t="str">
        <f>VLOOKUP(A38,'[2]Population Specifications'!$A:$J,10,FALSE)</f>
        <v>Young Offenders suitable for closed conditions. Children suitable for closed conditions or lower. Includes Restricted status for Children only</v>
      </c>
      <c r="H38" s="12" t="s">
        <v>151</v>
      </c>
      <c r="I38" s="12" t="s">
        <v>152</v>
      </c>
      <c r="J38" s="5" t="s">
        <v>47</v>
      </c>
      <c r="K38" s="5" t="s">
        <v>153</v>
      </c>
    </row>
    <row r="39" spans="1:11" ht="56" x14ac:dyDescent="0.3">
      <c r="A39" s="27" t="s">
        <v>154</v>
      </c>
      <c r="B39" s="12" t="str">
        <f>VLOOKUP(A39,'[1]All prison list'!$E:$K,7,FALSE)</f>
        <v>Privately Managed Prisons</v>
      </c>
      <c r="C39" s="13" t="s">
        <v>13</v>
      </c>
      <c r="D39" s="13" t="s">
        <v>22</v>
      </c>
      <c r="E39" s="12" t="str">
        <f>VLOOKUP(A39,'[2]Population Specifications'!$A:$K,11,FALSE)</f>
        <v>Resettlement</v>
      </c>
      <c r="F39" s="12" t="s">
        <v>15</v>
      </c>
      <c r="G39" s="12" t="str">
        <f>VLOOKUP(A39,'[2]Population Specifications'!$A:$J,10,FALSE)</f>
        <v>Category C or Lower</v>
      </c>
      <c r="H39" s="12" t="s">
        <v>155</v>
      </c>
      <c r="I39" s="12" t="s">
        <v>156</v>
      </c>
      <c r="J39" s="5" t="s">
        <v>42</v>
      </c>
      <c r="K39" s="5" t="s">
        <v>157</v>
      </c>
    </row>
    <row r="40" spans="1:11" ht="28" x14ac:dyDescent="0.3">
      <c r="A40" s="27" t="s">
        <v>158</v>
      </c>
      <c r="B40" s="12" t="str">
        <f>VLOOKUP(A40,'[1]All prison list'!$E:$K,7,FALSE)</f>
        <v>Kent, Surrey and Sussex Group</v>
      </c>
      <c r="C40" s="13" t="s">
        <v>28</v>
      </c>
      <c r="D40" s="13" t="s">
        <v>159</v>
      </c>
      <c r="E40" s="12" t="str">
        <f>VLOOKUP(A40,'[2]Population Specifications'!$A:$K,11,FALSE)</f>
        <v>Resettlement</v>
      </c>
      <c r="F40" s="12" t="s">
        <v>1</v>
      </c>
      <c r="G40" s="12" t="str">
        <f>VLOOKUP(A40,'[2]Population Specifications'!$A:$J,10,FALSE)</f>
        <v>Category D</v>
      </c>
      <c r="H40" s="12" t="s">
        <v>160</v>
      </c>
      <c r="I40" s="12" t="s">
        <v>161</v>
      </c>
      <c r="J40" s="5" t="s">
        <v>72</v>
      </c>
      <c r="K40" s="5" t="s">
        <v>26</v>
      </c>
    </row>
    <row r="41" spans="1:11" ht="28" x14ac:dyDescent="0.3">
      <c r="A41" s="27" t="s">
        <v>162</v>
      </c>
      <c r="B41" s="12" t="str">
        <f>VLOOKUP(A41,'[1]All prison list'!$E:$K,7,FALSE)</f>
        <v>Privately Managed Prisons</v>
      </c>
      <c r="C41" s="12" t="s">
        <v>69</v>
      </c>
      <c r="D41" s="13" t="s">
        <v>14</v>
      </c>
      <c r="E41" s="12" t="str">
        <f>VLOOKUP(A41,'[2]Population Specifications'!$A:$K,11,FALSE)</f>
        <v>Reception &amp; Resettlement</v>
      </c>
      <c r="F41" s="12" t="s">
        <v>15</v>
      </c>
      <c r="G41" s="12" t="str">
        <f>VLOOKUP(A41,'[2]Population Specifications'!$A:$J,10,FALSE)</f>
        <v>Category B or lower</v>
      </c>
      <c r="H41" s="12" t="s">
        <v>163</v>
      </c>
      <c r="I41" s="12" t="s">
        <v>164</v>
      </c>
      <c r="J41" s="5" t="s">
        <v>77</v>
      </c>
      <c r="K41" s="5" t="s">
        <v>77</v>
      </c>
    </row>
    <row r="42" spans="1:11" ht="28" x14ac:dyDescent="0.3">
      <c r="A42" s="27" t="s">
        <v>165</v>
      </c>
      <c r="B42" s="12" t="str">
        <f>VLOOKUP(A42,'[1]All prison list'!$E:$K,7,FALSE)</f>
        <v>Women’s Estate</v>
      </c>
      <c r="C42" s="13" t="s">
        <v>28</v>
      </c>
      <c r="D42" s="13" t="s">
        <v>29</v>
      </c>
      <c r="E42" s="12" t="str">
        <f>VLOOKUP(A42,'[2]Population Specifications'!$A:$K,11,FALSE)</f>
        <v>Local &amp; Resettlement</v>
      </c>
      <c r="F42" s="12" t="s">
        <v>15</v>
      </c>
      <c r="G42" s="12" t="str">
        <f>VLOOKUP(A42,'[2]Population Specifications'!$A:$J,10,FALSE)</f>
        <v>Female prisoners suitable for closed conditions or lower</v>
      </c>
      <c r="H42" s="12" t="s">
        <v>166</v>
      </c>
      <c r="I42" s="12" t="s">
        <v>167</v>
      </c>
      <c r="J42" s="5" t="s">
        <v>168</v>
      </c>
      <c r="K42" s="5" t="s">
        <v>169</v>
      </c>
    </row>
    <row r="43" spans="1:11" ht="28" x14ac:dyDescent="0.3">
      <c r="A43" s="27" t="s">
        <v>170</v>
      </c>
      <c r="B43" s="12" t="str">
        <f>VLOOKUP(A43,'[1]All prison list'!$E:$K,7,FALSE)</f>
        <v>Long Term &amp; High Security</v>
      </c>
      <c r="C43" s="13" t="s">
        <v>28</v>
      </c>
      <c r="D43" s="13" t="s">
        <v>44</v>
      </c>
      <c r="E43" s="12" t="str">
        <f>VLOOKUP(A43,'[2]Population Specifications'!$A:$K,11,FALSE)</f>
        <v>Trainer &amp; Reception</v>
      </c>
      <c r="F43" s="12" t="s">
        <v>1</v>
      </c>
      <c r="G43" s="12" t="str">
        <f>VLOOKUP(A43,'[2]Population Specifications'!$A:$J,10,FALSE)</f>
        <v>Category A &amp; B</v>
      </c>
      <c r="H43" s="12" t="s">
        <v>171</v>
      </c>
      <c r="I43" s="12" t="s">
        <v>172</v>
      </c>
      <c r="J43" s="5" t="s">
        <v>110</v>
      </c>
      <c r="K43" s="5" t="s">
        <v>26</v>
      </c>
    </row>
    <row r="44" spans="1:11" ht="28" x14ac:dyDescent="0.3">
      <c r="A44" s="27" t="s">
        <v>173</v>
      </c>
      <c r="B44" s="12" t="str">
        <f>VLOOKUP(A44,'[1]All prison list'!$E:$K,7,FALSE)</f>
        <v>Long Term &amp; High Security</v>
      </c>
      <c r="C44" s="13" t="s">
        <v>28</v>
      </c>
      <c r="D44" s="13" t="s">
        <v>44</v>
      </c>
      <c r="E44" s="12" t="str">
        <f>VLOOKUP(A44,'[2]Population Specifications'!$A:$K,11,FALSE)</f>
        <v>Trainer</v>
      </c>
      <c r="F44" s="12" t="s">
        <v>1</v>
      </c>
      <c r="G44" s="12" t="str">
        <f>VLOOKUP(A44,'[2]Population Specifications'!$A:$J,10,FALSE)</f>
        <v>Category A &amp; B</v>
      </c>
      <c r="H44" s="12" t="s">
        <v>174</v>
      </c>
      <c r="I44" s="12" t="s">
        <v>175</v>
      </c>
      <c r="J44" s="5" t="s">
        <v>32</v>
      </c>
      <c r="K44" s="5" t="s">
        <v>26</v>
      </c>
    </row>
    <row r="45" spans="1:11" ht="28" x14ac:dyDescent="0.3">
      <c r="A45" s="27" t="s">
        <v>176</v>
      </c>
      <c r="B45" s="12" t="str">
        <f>VLOOKUP(A45,'[1]All prison list'!$E:$K,7,FALSE)</f>
        <v>Long Term &amp; High Security</v>
      </c>
      <c r="C45" s="13" t="s">
        <v>28</v>
      </c>
      <c r="D45" s="13" t="s">
        <v>115</v>
      </c>
      <c r="E45" s="12" t="str">
        <f>VLOOKUP(A45,'[2]Population Specifications'!$A:$K,11,FALSE)</f>
        <v>Trainer</v>
      </c>
      <c r="F45" s="12" t="s">
        <v>1</v>
      </c>
      <c r="G45" s="12" t="str">
        <f>VLOOKUP(A45,'[2]Population Specifications'!$A:$J,10,FALSE)</f>
        <v>Category B or lower</v>
      </c>
      <c r="H45" s="12" t="s">
        <v>177</v>
      </c>
      <c r="I45" s="12" t="s">
        <v>178</v>
      </c>
      <c r="J45" s="5" t="s">
        <v>18</v>
      </c>
      <c r="K45" s="5" t="s">
        <v>26</v>
      </c>
    </row>
    <row r="46" spans="1:11" ht="28" x14ac:dyDescent="0.3">
      <c r="A46" s="25" t="s">
        <v>179</v>
      </c>
      <c r="B46" s="12" t="str">
        <f>VLOOKUP(A46,'[1]All prison list'!$E:$K,7,FALSE)</f>
        <v>Long Term &amp; High Security</v>
      </c>
      <c r="C46" s="13" t="s">
        <v>28</v>
      </c>
      <c r="D46" s="26" t="s">
        <v>115</v>
      </c>
      <c r="E46" s="12" t="str">
        <f>VLOOKUP(A46,'[2]Population Specifications'!$A:$K,11,FALSE)</f>
        <v>Trainer</v>
      </c>
      <c r="F46" s="12" t="s">
        <v>1</v>
      </c>
      <c r="G46" s="12" t="str">
        <f>VLOOKUP(A46,'[2]Population Specifications'!$A:$J,10,FALSE)</f>
        <v>Category B or lower</v>
      </c>
      <c r="H46" s="12" t="s">
        <v>180</v>
      </c>
      <c r="I46" s="12" t="s">
        <v>181</v>
      </c>
      <c r="J46" s="5" t="s">
        <v>168</v>
      </c>
      <c r="K46" s="5" t="s">
        <v>26</v>
      </c>
    </row>
    <row r="47" spans="1:11" ht="31" customHeight="1" x14ac:dyDescent="0.3">
      <c r="A47" s="25" t="s">
        <v>182</v>
      </c>
      <c r="B47" s="40" t="s">
        <v>183</v>
      </c>
      <c r="C47" s="45" t="s">
        <v>28</v>
      </c>
      <c r="D47" s="13" t="s">
        <v>115</v>
      </c>
      <c r="E47" s="12" t="str">
        <f>VLOOKUP(A47,'[2]Population Specifications'!$A:$K,11,FALSE)</f>
        <v>Trainer</v>
      </c>
      <c r="F47" s="42" t="s">
        <v>1</v>
      </c>
      <c r="G47" s="12" t="str">
        <f>VLOOKUP(A47,'[2]Population Specifications'!$A:$J,10,FALSE)</f>
        <v>Category B or lower</v>
      </c>
      <c r="H47" s="42" t="s">
        <v>184</v>
      </c>
      <c r="I47" s="42" t="s">
        <v>185</v>
      </c>
      <c r="J47" s="44" t="s">
        <v>38</v>
      </c>
      <c r="K47" s="5" t="s">
        <v>26</v>
      </c>
    </row>
    <row r="48" spans="1:11" ht="31" customHeight="1" x14ac:dyDescent="0.3">
      <c r="A48" s="18" t="s">
        <v>186</v>
      </c>
      <c r="B48" s="41"/>
      <c r="C48" s="46"/>
      <c r="D48" s="13" t="s">
        <v>159</v>
      </c>
      <c r="E48" s="12" t="str">
        <f>VLOOKUP(A48,'[2]Population Specifications'!$A:$K,11,FALSE)</f>
        <v>Resettlement</v>
      </c>
      <c r="F48" s="43"/>
      <c r="G48" s="12" t="s">
        <v>187</v>
      </c>
      <c r="H48" s="43"/>
      <c r="I48" s="43"/>
      <c r="J48" s="43"/>
      <c r="K48" s="5" t="s">
        <v>26</v>
      </c>
    </row>
    <row r="49" spans="1:11" ht="28" x14ac:dyDescent="0.3">
      <c r="A49" s="18" t="s">
        <v>188</v>
      </c>
      <c r="B49" s="12" t="str">
        <f>VLOOKUP(A49,'[1]All prison list'!$E:$K,7,FALSE)</f>
        <v>Devon and North Dorset Prison Group</v>
      </c>
      <c r="C49" s="13" t="s">
        <v>28</v>
      </c>
      <c r="D49" s="28" t="s">
        <v>22</v>
      </c>
      <c r="E49" s="12" t="str">
        <f>VLOOKUP(A49,'[2]Population Specifications'!$A:$K,11,FALSE)</f>
        <v>Trainer &amp; Resettlement</v>
      </c>
      <c r="F49" s="12" t="s">
        <v>1</v>
      </c>
      <c r="G49" s="12" t="str">
        <f>VLOOKUP(A49,'[2]Population Specifications'!$A:$J,10,FALSE)</f>
        <v>Category C or lower</v>
      </c>
      <c r="H49" s="12" t="s">
        <v>189</v>
      </c>
      <c r="I49" s="12" t="s">
        <v>190</v>
      </c>
      <c r="J49" s="5" t="s">
        <v>25</v>
      </c>
      <c r="K49" s="5" t="s">
        <v>191</v>
      </c>
    </row>
    <row r="50" spans="1:11" ht="42" x14ac:dyDescent="0.3">
      <c r="A50" s="27" t="s">
        <v>192</v>
      </c>
      <c r="B50" s="12" t="str">
        <f>VLOOKUP(A50,'[1]All prison list'!$E:$K,7,FALSE)</f>
        <v>Yorkshire Group</v>
      </c>
      <c r="C50" s="13" t="s">
        <v>28</v>
      </c>
      <c r="D50" s="13" t="s">
        <v>159</v>
      </c>
      <c r="E50" s="12" t="str">
        <f>VLOOKUP(A50,'[2]Population Specifications'!$A:$K,11,FALSE)</f>
        <v>Resettlement</v>
      </c>
      <c r="F50" s="12" t="s">
        <v>15</v>
      </c>
      <c r="G50" s="12" t="str">
        <f>VLOOKUP(A50,'[2]Population Specifications'!$A:$J,10,FALSE)</f>
        <v>Category D only/ Young Offenders suitable for open conditions</v>
      </c>
      <c r="H50" s="12" t="s">
        <v>193</v>
      </c>
      <c r="I50" s="12" t="s">
        <v>194</v>
      </c>
      <c r="J50" s="5" t="s">
        <v>32</v>
      </c>
      <c r="K50" s="5" t="s">
        <v>26</v>
      </c>
    </row>
    <row r="51" spans="1:11" ht="28" x14ac:dyDescent="0.3">
      <c r="A51" s="27" t="s">
        <v>195</v>
      </c>
      <c r="B51" s="12" t="str">
        <f>VLOOKUP(A51,'[1]All prison list'!$E:$K,7,FALSE)</f>
        <v>Cumbria and Lancashire Group</v>
      </c>
      <c r="C51" s="13" t="s">
        <v>28</v>
      </c>
      <c r="D51" s="13" t="s">
        <v>159</v>
      </c>
      <c r="E51" s="12" t="str">
        <f>VLOOKUP(A51,'[2]Population Specifications'!$A:$K,11,FALSE)</f>
        <v>Resettlement</v>
      </c>
      <c r="F51" s="12" t="s">
        <v>1</v>
      </c>
      <c r="G51" s="12" t="str">
        <f>VLOOKUP(A51,'[2]Population Specifications'!$A:$J,10,FALSE)</f>
        <v>Category D</v>
      </c>
      <c r="H51" s="12" t="s">
        <v>196</v>
      </c>
      <c r="I51" s="12" t="s">
        <v>197</v>
      </c>
      <c r="J51" s="5" t="s">
        <v>18</v>
      </c>
      <c r="K51" s="5" t="s">
        <v>26</v>
      </c>
    </row>
    <row r="52" spans="1:11" ht="28" x14ac:dyDescent="0.3">
      <c r="A52" s="27" t="s">
        <v>198</v>
      </c>
      <c r="B52" s="12" t="str">
        <f>VLOOKUP(A52,'[1]All prison list'!$E:$K,7,FALSE)</f>
        <v>West Midlands Group</v>
      </c>
      <c r="C52" s="13" t="s">
        <v>28</v>
      </c>
      <c r="D52" s="13" t="s">
        <v>14</v>
      </c>
      <c r="E52" s="12" t="str">
        <f>VLOOKUP(A52,'[2]Population Specifications'!$A:$K,11,FALSE)</f>
        <v>Reception &amp; Resettlement</v>
      </c>
      <c r="F52" s="12" t="s">
        <v>1</v>
      </c>
      <c r="G52" s="12" t="str">
        <f>VLOOKUP(A52,'[2]Population Specifications'!$A:$J,10,FALSE)</f>
        <v>Category B or lower</v>
      </c>
      <c r="H52" s="12" t="s">
        <v>199</v>
      </c>
      <c r="I52" s="12" t="s">
        <v>200</v>
      </c>
      <c r="J52" s="5" t="s">
        <v>57</v>
      </c>
      <c r="K52" s="5" t="s">
        <v>58</v>
      </c>
    </row>
    <row r="53" spans="1:11" ht="56" x14ac:dyDescent="0.3">
      <c r="A53" s="27" t="s">
        <v>201</v>
      </c>
      <c r="B53" s="12" t="str">
        <f>VLOOKUP(A53,'[1]All prison list'!$E:$K,7,FALSE)</f>
        <v>London Group</v>
      </c>
      <c r="C53" s="13" t="s">
        <v>28</v>
      </c>
      <c r="D53" s="13" t="s">
        <v>22</v>
      </c>
      <c r="E53" s="12" t="s">
        <v>398</v>
      </c>
      <c r="F53" s="12" t="s">
        <v>15</v>
      </c>
      <c r="G53" s="12" t="s">
        <v>399</v>
      </c>
      <c r="H53" s="12" t="s">
        <v>202</v>
      </c>
      <c r="I53" s="12" t="s">
        <v>203</v>
      </c>
      <c r="J53" s="5" t="s">
        <v>47</v>
      </c>
      <c r="K53" s="5" t="s">
        <v>494</v>
      </c>
    </row>
    <row r="54" spans="1:11" ht="42" x14ac:dyDescent="0.3">
      <c r="A54" s="27" t="s">
        <v>204</v>
      </c>
      <c r="B54" s="12" t="str">
        <f>VLOOKUP(A54,'[1]All prison list'!$E:$K,7,FALSE)</f>
        <v>Hertfordshire, Essex and Suffolk Group</v>
      </c>
      <c r="C54" s="13" t="s">
        <v>28</v>
      </c>
      <c r="D54" s="13" t="s">
        <v>22</v>
      </c>
      <c r="E54" s="12" t="str">
        <f>VLOOKUP(A54,'[2]Population Specifications'!$A:$K,11,FALSE)</f>
        <v>Trainer &amp; Resettlement</v>
      </c>
      <c r="F54" s="12" t="s">
        <v>1</v>
      </c>
      <c r="G54" s="12" t="str">
        <f>VLOOKUP(A54,'[2]Population Specifications'!$A:$J,10,FALSE)</f>
        <v>Category C or lower</v>
      </c>
      <c r="H54" s="12" t="s">
        <v>205</v>
      </c>
      <c r="I54" s="12" t="s">
        <v>206</v>
      </c>
      <c r="J54" s="5" t="s">
        <v>42</v>
      </c>
      <c r="K54" s="5" t="s">
        <v>207</v>
      </c>
    </row>
    <row r="55" spans="1:11" ht="42" x14ac:dyDescent="0.3">
      <c r="A55" s="27" t="s">
        <v>208</v>
      </c>
      <c r="B55" s="12" t="str">
        <f>VLOOKUP(A55,'[1]All prison list'!$E:$K,7,FALSE)</f>
        <v>Greater Manchester, Merseyside and Cheshire Group</v>
      </c>
      <c r="C55" s="13" t="s">
        <v>28</v>
      </c>
      <c r="D55" s="13" t="s">
        <v>22</v>
      </c>
      <c r="E55" s="12" t="str">
        <f>VLOOKUP(A55,'[2]Population Specifications'!$A:$K,11,FALSE)</f>
        <v>Trainer &amp; Resettlement</v>
      </c>
      <c r="F55" s="12" t="s">
        <v>15</v>
      </c>
      <c r="G55" s="12" t="str">
        <f>VLOOKUP(A55,'[2]Population Specifications'!$A:$J,10,FALSE)</f>
        <v>Category C or lower</v>
      </c>
      <c r="H55" s="12" t="s">
        <v>209</v>
      </c>
      <c r="I55" s="12" t="s">
        <v>210</v>
      </c>
      <c r="J55" s="5" t="s">
        <v>77</v>
      </c>
      <c r="K55" s="5" t="s">
        <v>211</v>
      </c>
    </row>
    <row r="56" spans="1:11" ht="31" x14ac:dyDescent="0.3">
      <c r="A56" s="14" t="s">
        <v>1</v>
      </c>
      <c r="B56" s="15" t="s">
        <v>2</v>
      </c>
      <c r="C56" s="15" t="s">
        <v>3</v>
      </c>
      <c r="D56" s="16" t="s">
        <v>4</v>
      </c>
      <c r="E56" s="16" t="s">
        <v>5</v>
      </c>
      <c r="F56" s="16" t="s">
        <v>6</v>
      </c>
      <c r="G56" s="15" t="s">
        <v>7</v>
      </c>
      <c r="H56" s="15" t="s">
        <v>8</v>
      </c>
      <c r="I56" s="15" t="s">
        <v>9</v>
      </c>
      <c r="J56" s="19" t="s">
        <v>10</v>
      </c>
      <c r="K56" s="19" t="s">
        <v>11</v>
      </c>
    </row>
    <row r="57" spans="1:11" ht="42" x14ac:dyDescent="0.3">
      <c r="A57" s="27" t="s">
        <v>212</v>
      </c>
      <c r="B57" s="12" t="str">
        <f>VLOOKUP(A57,'[1]All prison list'!$E:$K,7,FALSE)</f>
        <v>Hertfordshire, Essex and Suffolk Group</v>
      </c>
      <c r="C57" s="13" t="s">
        <v>28</v>
      </c>
      <c r="D57" s="13" t="s">
        <v>159</v>
      </c>
      <c r="E57" s="12" t="str">
        <f>VLOOKUP(A57,'[2]Population Specifications'!$A:$K,11,FALSE)</f>
        <v>Resettlement</v>
      </c>
      <c r="F57" s="12" t="s">
        <v>15</v>
      </c>
      <c r="G57" s="12" t="str">
        <f>VLOOKUP(A57,'[2]Population Specifications'!$A:$J,10,FALSE)</f>
        <v xml:space="preserve">Category D only/ Young Offenders suitable for open conditions </v>
      </c>
      <c r="H57" s="12" t="s">
        <v>213</v>
      </c>
      <c r="I57" s="12" t="s">
        <v>214</v>
      </c>
      <c r="J57" s="5" t="s">
        <v>42</v>
      </c>
      <c r="K57" s="5" t="s">
        <v>26</v>
      </c>
    </row>
    <row r="58" spans="1:11" ht="28" x14ac:dyDescent="0.3">
      <c r="A58" s="27" t="s">
        <v>215</v>
      </c>
      <c r="B58" s="12" t="str">
        <f>VLOOKUP(A58,'[1]All prison list'!$E:$K,7,FALSE)</f>
        <v>Tees and Wear Group</v>
      </c>
      <c r="C58" s="13" t="s">
        <v>28</v>
      </c>
      <c r="D58" s="13" t="s">
        <v>22</v>
      </c>
      <c r="E58" s="12" t="str">
        <f>VLOOKUP(A58,'[2]Population Specifications'!$A:$K,11,FALSE)</f>
        <v>Trainer &amp; Resettlement</v>
      </c>
      <c r="F58" s="12" t="s">
        <v>15</v>
      </c>
      <c r="G58" s="12" t="str">
        <f>VLOOKUP(A58,'[2]Population Specifications'!$A:$J,10,FALSE)</f>
        <v>Category C or lower</v>
      </c>
      <c r="H58" s="12" t="s">
        <v>216</v>
      </c>
      <c r="I58" s="12" t="s">
        <v>217</v>
      </c>
      <c r="J58" s="5" t="s">
        <v>110</v>
      </c>
      <c r="K58" s="5" t="s">
        <v>218</v>
      </c>
    </row>
    <row r="59" spans="1:11" ht="42" x14ac:dyDescent="0.3">
      <c r="A59" s="27" t="s">
        <v>219</v>
      </c>
      <c r="B59" s="12" t="str">
        <f>VLOOKUP(A59,'[1]All prison list'!$E:$K,7,FALSE)</f>
        <v>Yorkshire Group</v>
      </c>
      <c r="C59" s="13" t="s">
        <v>28</v>
      </c>
      <c r="D59" s="13" t="s">
        <v>14</v>
      </c>
      <c r="E59" s="12" t="str">
        <f>VLOOKUP(A59,'[2]Population Specifications'!$A:$K,11,FALSE)</f>
        <v>Reception, Trainer &amp; Resettlement</v>
      </c>
      <c r="F59" s="12" t="s">
        <v>15</v>
      </c>
      <c r="G59" s="12" t="str">
        <f>VLOOKUP(A59,'[2]Population Specifications'!$A:$J,10,FALSE)</f>
        <v>Category B or lower</v>
      </c>
      <c r="H59" s="12" t="s">
        <v>220</v>
      </c>
      <c r="I59" s="12" t="s">
        <v>221</v>
      </c>
      <c r="J59" s="5" t="s">
        <v>32</v>
      </c>
      <c r="K59" s="5" t="s">
        <v>222</v>
      </c>
    </row>
    <row r="60" spans="1:11" ht="42" x14ac:dyDescent="0.3">
      <c r="A60" s="27" t="s">
        <v>223</v>
      </c>
      <c r="B60" s="12" t="str">
        <f>VLOOKUP(A60,'[1]All prison list'!$E:$K,7,FALSE)</f>
        <v>Yorkshire Group</v>
      </c>
      <c r="C60" s="13" t="s">
        <v>28</v>
      </c>
      <c r="D60" s="13" t="s">
        <v>22</v>
      </c>
      <c r="E60" s="12" t="str">
        <f>VLOOKUP(A60,'[2]Population Specifications'!$A:$K,11,FALSE)</f>
        <v>Trainer &amp; Resettlement</v>
      </c>
      <c r="F60" s="12" t="s">
        <v>1</v>
      </c>
      <c r="G60" s="12" t="str">
        <f>VLOOKUP(A60,'[2]Population Specifications'!$A:$J,10,FALSE)</f>
        <v>Category C or lower</v>
      </c>
      <c r="H60" s="12" t="s">
        <v>224</v>
      </c>
      <c r="I60" s="12" t="s">
        <v>225</v>
      </c>
      <c r="J60" s="5" t="s">
        <v>32</v>
      </c>
      <c r="K60" s="5" t="s">
        <v>222</v>
      </c>
    </row>
    <row r="61" spans="1:11" ht="28" x14ac:dyDescent="0.3">
      <c r="A61" s="27" t="s">
        <v>226</v>
      </c>
      <c r="B61" s="12" t="str">
        <f>VLOOKUP(A61,'[1]All prison list'!$E:$K,7,FALSE)</f>
        <v>South Central Group</v>
      </c>
      <c r="C61" s="13" t="s">
        <v>28</v>
      </c>
      <c r="D61" s="13" t="s">
        <v>22</v>
      </c>
      <c r="E61" s="12" t="str">
        <f>VLOOKUP(A61,'[2]Population Specifications'!$A:$K,11,FALSE)</f>
        <v>Foreign National</v>
      </c>
      <c r="F61" s="12" t="s">
        <v>1</v>
      </c>
      <c r="G61" s="12" t="str">
        <f>VLOOKUP(A61,'[2]Population Specifications'!$A:$J,10,FALSE)</f>
        <v>Category C or lower</v>
      </c>
      <c r="H61" s="12" t="s">
        <v>227</v>
      </c>
      <c r="I61" s="12" t="s">
        <v>228</v>
      </c>
      <c r="J61" s="5" t="s">
        <v>38</v>
      </c>
      <c r="K61" s="5" t="s">
        <v>26</v>
      </c>
    </row>
    <row r="62" spans="1:11" ht="42" x14ac:dyDescent="0.3">
      <c r="A62" s="27" t="s">
        <v>229</v>
      </c>
      <c r="B62" s="12" t="str">
        <f>VLOOKUP(A62,'[1]All prison list'!$E:$K,7,FALSE)</f>
        <v>London Group</v>
      </c>
      <c r="C62" s="13" t="s">
        <v>28</v>
      </c>
      <c r="D62" s="13" t="s">
        <v>22</v>
      </c>
      <c r="E62" s="12" t="str">
        <f>VLOOKUP(A62,'[2]Population Specifications'!$A:$K,11,FALSE)</f>
        <v>Trainer &amp; Resettlement</v>
      </c>
      <c r="F62" s="12" t="s">
        <v>15</v>
      </c>
      <c r="G62" s="12" t="str">
        <f>VLOOKUP(A62,'[2]Population Specifications'!$A:$J,10,FALSE)</f>
        <v>Category C or lower/ Young Offenders suitable for closed conditions or lower</v>
      </c>
      <c r="H62" s="12" t="s">
        <v>230</v>
      </c>
      <c r="I62" s="12" t="s">
        <v>231</v>
      </c>
      <c r="J62" s="5" t="s">
        <v>47</v>
      </c>
      <c r="K62" s="5" t="s">
        <v>122</v>
      </c>
    </row>
    <row r="63" spans="1:11" ht="28" x14ac:dyDescent="0.3">
      <c r="A63" s="27" t="s">
        <v>232</v>
      </c>
      <c r="B63" s="12" t="str">
        <f>VLOOKUP(A63,'[1]All prison list'!$E:$K,7,FALSE)</f>
        <v>Long Term &amp; High Security</v>
      </c>
      <c r="C63" s="13" t="s">
        <v>28</v>
      </c>
      <c r="D63" s="13" t="s">
        <v>115</v>
      </c>
      <c r="E63" s="12" t="str">
        <f>VLOOKUP(A63,'[2]Population Specifications'!$A:$K,11,FALSE)</f>
        <v>Trainer B/C &amp; Reception</v>
      </c>
      <c r="F63" s="12" t="s">
        <v>15</v>
      </c>
      <c r="G63" s="12" t="str">
        <f>VLOOKUP(A63,'[2]Population Specifications'!$A:$J,10,FALSE)</f>
        <v>Category B or lower</v>
      </c>
      <c r="H63" s="12" t="s">
        <v>233</v>
      </c>
      <c r="I63" s="12" t="s">
        <v>234</v>
      </c>
      <c r="J63" s="5" t="s">
        <v>38</v>
      </c>
      <c r="K63" s="5" t="s">
        <v>26</v>
      </c>
    </row>
    <row r="64" spans="1:11" ht="28" x14ac:dyDescent="0.3">
      <c r="A64" s="27" t="s">
        <v>235</v>
      </c>
      <c r="B64" s="12" t="str">
        <f>VLOOKUP(A64,'[1]All prison list'!$E:$K,7,FALSE)</f>
        <v>Cumbria and Lancashire Group</v>
      </c>
      <c r="C64" s="13" t="s">
        <v>28</v>
      </c>
      <c r="D64" s="13" t="s">
        <v>159</v>
      </c>
      <c r="E64" s="12" t="str">
        <f>VLOOKUP(A64,'[2]Population Specifications'!$A:$K,11,FALSE)</f>
        <v>Resettlement</v>
      </c>
      <c r="F64" s="12" t="s">
        <v>1</v>
      </c>
      <c r="G64" s="12" t="str">
        <f>VLOOKUP(A64,'[2]Population Specifications'!$A:$J,10,FALSE)</f>
        <v>Category D</v>
      </c>
      <c r="H64" s="12" t="s">
        <v>236</v>
      </c>
      <c r="I64" s="12" t="s">
        <v>237</v>
      </c>
      <c r="J64" s="5" t="s">
        <v>18</v>
      </c>
      <c r="K64" s="5" t="s">
        <v>26</v>
      </c>
    </row>
    <row r="65" spans="1:11" ht="42" x14ac:dyDescent="0.3">
      <c r="A65" s="27" t="s">
        <v>238</v>
      </c>
      <c r="B65" s="12" t="str">
        <f>VLOOKUP(A65,'[1]All prison list'!$E:$K,7,FALSE)</f>
        <v>Tees and Wear Group</v>
      </c>
      <c r="C65" s="13" t="s">
        <v>28</v>
      </c>
      <c r="D65" s="13" t="s">
        <v>159</v>
      </c>
      <c r="E65" s="12" t="str">
        <f>VLOOKUP(A65,'[2]Population Specifications'!$A:$K,11,FALSE)</f>
        <v>Resettlement</v>
      </c>
      <c r="F65" s="12" t="s">
        <v>15</v>
      </c>
      <c r="G65" s="12" t="str">
        <f>VLOOKUP(A65,'[2]Population Specifications'!$A:$J,10,FALSE)</f>
        <v xml:space="preserve">Category D only/ Young Offenders suitable for open conditions </v>
      </c>
      <c r="H65" s="12" t="s">
        <v>239</v>
      </c>
      <c r="I65" s="12" t="s">
        <v>240</v>
      </c>
      <c r="J65" s="5" t="s">
        <v>110</v>
      </c>
      <c r="K65" s="5" t="s">
        <v>26</v>
      </c>
    </row>
    <row r="66" spans="1:11" ht="28" x14ac:dyDescent="0.3">
      <c r="A66" s="27" t="s">
        <v>241</v>
      </c>
      <c r="B66" s="12" t="str">
        <f>VLOOKUP(A66,'[1]All prison list'!$E:$K,7,FALSE)</f>
        <v>Cumbria and Lancashire Group</v>
      </c>
      <c r="C66" s="13" t="s">
        <v>28</v>
      </c>
      <c r="D66" s="13" t="s">
        <v>22</v>
      </c>
      <c r="E66" s="12" t="str">
        <f>VLOOKUP(A66,'[2]Population Specifications'!$A:$K,11,FALSE)</f>
        <v>Resettlement</v>
      </c>
      <c r="F66" s="12" t="s">
        <v>1</v>
      </c>
      <c r="G66" s="12" t="str">
        <f>VLOOKUP(A66,'[2]Population Specifications'!$A:$J,10,FALSE)</f>
        <v>Category C or lower</v>
      </c>
      <c r="H66" s="12" t="s">
        <v>242</v>
      </c>
      <c r="I66" s="12" t="s">
        <v>243</v>
      </c>
      <c r="J66" s="5" t="s">
        <v>18</v>
      </c>
      <c r="K66" s="5" t="s">
        <v>18</v>
      </c>
    </row>
    <row r="67" spans="1:11" ht="28" x14ac:dyDescent="0.3">
      <c r="A67" s="27" t="s">
        <v>244</v>
      </c>
      <c r="B67" s="12" t="str">
        <f>VLOOKUP(A67,'[1]All prison list'!$E:$K,7,FALSE)</f>
        <v>Yorkshire Group</v>
      </c>
      <c r="C67" s="13" t="s">
        <v>28</v>
      </c>
      <c r="D67" s="13" t="s">
        <v>14</v>
      </c>
      <c r="E67" s="12" t="str">
        <f>VLOOKUP(A67,'[2]Population Specifications'!$A:$K,11,FALSE)</f>
        <v>Reception &amp; Resettlement</v>
      </c>
      <c r="F67" s="12" t="s">
        <v>1</v>
      </c>
      <c r="G67" s="12" t="str">
        <f>VLOOKUP(A67,'[2]Population Specifications'!$A:$J,10,FALSE)</f>
        <v>Category B or lower</v>
      </c>
      <c r="H67" s="12" t="s">
        <v>245</v>
      </c>
      <c r="I67" s="12" t="s">
        <v>246</v>
      </c>
      <c r="J67" s="5" t="s">
        <v>32</v>
      </c>
      <c r="K67" s="5" t="s">
        <v>32</v>
      </c>
    </row>
    <row r="68" spans="1:11" ht="28" x14ac:dyDescent="0.3">
      <c r="A68" s="27" t="s">
        <v>247</v>
      </c>
      <c r="B68" s="12" t="str">
        <f>VLOOKUP(A68,'[1]All prison list'!$E:$K,7,FALSE)</f>
        <v>East Midlands Group</v>
      </c>
      <c r="C68" s="13" t="s">
        <v>28</v>
      </c>
      <c r="D68" s="13" t="s">
        <v>14</v>
      </c>
      <c r="E68" s="12" t="str">
        <f>VLOOKUP(A68,'[2]Population Specifications'!$A:$K,11,FALSE)</f>
        <v>Reception &amp; Resettlement</v>
      </c>
      <c r="F68" s="12" t="s">
        <v>1</v>
      </c>
      <c r="G68" s="12" t="str">
        <f>VLOOKUP(A68,'[2]Population Specifications'!$A:$J,10,FALSE)</f>
        <v>Category B or lower</v>
      </c>
      <c r="H68" s="12" t="s">
        <v>248</v>
      </c>
      <c r="I68" s="12" t="s">
        <v>249</v>
      </c>
      <c r="J68" s="5" t="s">
        <v>168</v>
      </c>
      <c r="K68" s="5" t="s">
        <v>169</v>
      </c>
    </row>
    <row r="69" spans="1:11" ht="56" x14ac:dyDescent="0.3">
      <c r="A69" s="27" t="s">
        <v>250</v>
      </c>
      <c r="B69" s="12" t="str">
        <f>VLOOKUP(A69,'[1]All prison list'!$E:$K,7,FALSE)</f>
        <v>Kent, Surrey and Sussex Group</v>
      </c>
      <c r="C69" s="13" t="s">
        <v>28</v>
      </c>
      <c r="D69" s="13" t="s">
        <v>14</v>
      </c>
      <c r="E69" s="12" t="str">
        <f>VLOOKUP(A69,'[2]Population Specifications'!$A:$K,11,FALSE)</f>
        <v>Reception &amp; Resettlement</v>
      </c>
      <c r="F69" s="12" t="s">
        <v>15</v>
      </c>
      <c r="G69" s="12" t="str">
        <f>VLOOKUP(A69,'[2]Population Specifications'!$A:$J,10,FALSE)</f>
        <v>Category B or lower/ Young Offenders suitable for closed conditions or lower (not Restricted Status)</v>
      </c>
      <c r="H69" s="12" t="s">
        <v>251</v>
      </c>
      <c r="I69" s="12" t="s">
        <v>252</v>
      </c>
      <c r="J69" s="5" t="s">
        <v>72</v>
      </c>
      <c r="K69" s="5" t="s">
        <v>72</v>
      </c>
    </row>
    <row r="70" spans="1:11" ht="28" x14ac:dyDescent="0.3">
      <c r="A70" s="27" t="s">
        <v>253</v>
      </c>
      <c r="B70" s="12" t="str">
        <f>VLOOKUP(A70,'[1]All prison list'!$E:$K,7,FALSE)</f>
        <v>Avon and South Dorset Prison Group</v>
      </c>
      <c r="C70" s="13" t="s">
        <v>28</v>
      </c>
      <c r="D70" s="13" t="s">
        <v>159</v>
      </c>
      <c r="E70" s="12" t="str">
        <f>VLOOKUP(A70,'[2]Population Specifications'!$A:$K,11,FALSE)</f>
        <v>Resettlement</v>
      </c>
      <c r="F70" s="12" t="s">
        <v>1</v>
      </c>
      <c r="G70" s="12" t="str">
        <f>VLOOKUP(A70,'[2]Population Specifications'!$A:$J,10,FALSE)</f>
        <v>Category D</v>
      </c>
      <c r="H70" s="12" t="s">
        <v>254</v>
      </c>
      <c r="I70" s="12" t="s">
        <v>255</v>
      </c>
      <c r="J70" s="5" t="s">
        <v>25</v>
      </c>
      <c r="K70" s="5" t="s">
        <v>26</v>
      </c>
    </row>
    <row r="71" spans="1:11" ht="56" x14ac:dyDescent="0.3">
      <c r="A71" s="27" t="s">
        <v>256</v>
      </c>
      <c r="B71" s="12" t="str">
        <f>VLOOKUP(A71,'[1]All prison list'!$E:$K,7,FALSE)</f>
        <v>East Midlands Group</v>
      </c>
      <c r="C71" s="13" t="s">
        <v>28</v>
      </c>
      <c r="D71" s="13" t="s">
        <v>14</v>
      </c>
      <c r="E71" s="12" t="str">
        <f>VLOOKUP(A71,'[2]Population Specifications'!$A:$K,11,FALSE)</f>
        <v>Reception &amp; Resettlement</v>
      </c>
      <c r="F71" s="12" t="s">
        <v>15</v>
      </c>
      <c r="G71" s="12" t="str">
        <f>VLOOKUP(A71,'[2]Population Specifications'!$A:$J,10,FALSE)</f>
        <v>Category B or lower/ Young Offenders suitable for closed conditions or lower (not Restricted Status)</v>
      </c>
      <c r="H71" s="12" t="s">
        <v>257</v>
      </c>
      <c r="I71" s="12" t="s">
        <v>258</v>
      </c>
      <c r="J71" s="5" t="s">
        <v>168</v>
      </c>
      <c r="K71" s="5" t="s">
        <v>169</v>
      </c>
    </row>
    <row r="72" spans="1:11" ht="28" x14ac:dyDescent="0.3">
      <c r="A72" s="17" t="s">
        <v>259</v>
      </c>
      <c r="B72" s="12" t="str">
        <f>VLOOKUP(A72,'[1]All prison list'!$E:$K,7,FALSE)</f>
        <v>Yorkshire Group</v>
      </c>
      <c r="C72" s="13" t="s">
        <v>28</v>
      </c>
      <c r="D72" s="13" t="s">
        <v>22</v>
      </c>
      <c r="E72" s="12" t="str">
        <f>VLOOKUP(A72,'[2]Population Specifications'!$A:$K,11,FALSE)</f>
        <v>Trainer</v>
      </c>
      <c r="F72" s="12" t="s">
        <v>1</v>
      </c>
      <c r="G72" s="12" t="str">
        <f>VLOOKUP(A72,'[2]Population Specifications'!$A:$J,10,FALSE)</f>
        <v>Category C or lower</v>
      </c>
      <c r="H72" s="12" t="s">
        <v>260</v>
      </c>
      <c r="I72" s="12" t="s">
        <v>261</v>
      </c>
      <c r="J72" s="5" t="s">
        <v>32</v>
      </c>
      <c r="K72" s="5" t="s">
        <v>26</v>
      </c>
    </row>
    <row r="73" spans="1:11" ht="42" x14ac:dyDescent="0.3">
      <c r="A73" s="27" t="s">
        <v>262</v>
      </c>
      <c r="B73" s="12" t="str">
        <f>VLOOKUP(A73,'[1]All prison list'!$E:$K,7,FALSE)</f>
        <v>Bedfordshire, Cambridgeshire and Norfolk Group</v>
      </c>
      <c r="C73" s="13" t="s">
        <v>28</v>
      </c>
      <c r="D73" s="13" t="s">
        <v>22</v>
      </c>
      <c r="E73" s="12" t="str">
        <f>VLOOKUP(A73,'[2]Population Specifications'!$A:$K,11,FALSE)</f>
        <v>Trainer</v>
      </c>
      <c r="F73" s="12" t="s">
        <v>1</v>
      </c>
      <c r="G73" s="12" t="str">
        <f>VLOOKUP(A73,'[2]Population Specifications'!$A:$J,10,FALSE)</f>
        <v>Category C or lower/ Young Offenders suitable for closed conditions or lower</v>
      </c>
      <c r="H73" s="12" t="s">
        <v>263</v>
      </c>
      <c r="I73" s="12" t="s">
        <v>264</v>
      </c>
      <c r="J73" s="5" t="s">
        <v>42</v>
      </c>
      <c r="K73" s="5" t="s">
        <v>26</v>
      </c>
    </row>
    <row r="74" spans="1:11" ht="42" x14ac:dyDescent="0.3">
      <c r="A74" s="27" t="s">
        <v>265</v>
      </c>
      <c r="B74" s="12" t="str">
        <f>VLOOKUP(A74,'[1]All prison list'!$E:$K,7,FALSE)</f>
        <v>Greater Manchester, Merseyside and Cheshire Group</v>
      </c>
      <c r="C74" s="13" t="s">
        <v>28</v>
      </c>
      <c r="D74" s="13" t="s">
        <v>14</v>
      </c>
      <c r="E74" s="12" t="str">
        <f>VLOOKUP(A74,'[2]Population Specifications'!$A:$K,11,FALSE)</f>
        <v>Reception &amp; Resettlement</v>
      </c>
      <c r="F74" s="12" t="s">
        <v>1</v>
      </c>
      <c r="G74" s="12" t="str">
        <f>VLOOKUP(A74,'[2]Population Specifications'!$A:$J,10,FALSE)</f>
        <v>Category B or lower</v>
      </c>
      <c r="H74" s="12" t="s">
        <v>266</v>
      </c>
      <c r="I74" s="12" t="s">
        <v>267</v>
      </c>
      <c r="J74" s="5" t="s">
        <v>18</v>
      </c>
      <c r="K74" s="5" t="s">
        <v>18</v>
      </c>
    </row>
    <row r="75" spans="1:11" ht="31" x14ac:dyDescent="0.3">
      <c r="A75" s="14" t="s">
        <v>1</v>
      </c>
      <c r="B75" s="15" t="s">
        <v>2</v>
      </c>
      <c r="C75" s="15" t="s">
        <v>3</v>
      </c>
      <c r="D75" s="16" t="s">
        <v>4</v>
      </c>
      <c r="E75" s="16" t="s">
        <v>5</v>
      </c>
      <c r="F75" s="16" t="s">
        <v>6</v>
      </c>
      <c r="G75" s="15" t="s">
        <v>7</v>
      </c>
      <c r="H75" s="15" t="s">
        <v>8</v>
      </c>
      <c r="I75" s="15" t="s">
        <v>9</v>
      </c>
      <c r="J75" s="19" t="s">
        <v>10</v>
      </c>
      <c r="K75" s="19" t="s">
        <v>11</v>
      </c>
    </row>
    <row r="76" spans="1:11" ht="28" x14ac:dyDescent="0.3">
      <c r="A76" s="27" t="s">
        <v>268</v>
      </c>
      <c r="B76" s="12" t="str">
        <f>VLOOKUP(A76,'[1]All prison list'!$E:$K,7,FALSE)</f>
        <v>Long Term &amp; High Security</v>
      </c>
      <c r="C76" s="13" t="s">
        <v>28</v>
      </c>
      <c r="D76" s="13" t="s">
        <v>44</v>
      </c>
      <c r="E76" s="12" t="str">
        <f>VLOOKUP(A76,'[2]Population Specifications'!$A:$K,11,FALSE)</f>
        <v>Trainer &amp; Reception</v>
      </c>
      <c r="F76" s="12" t="s">
        <v>1</v>
      </c>
      <c r="G76" s="12" t="str">
        <f>VLOOKUP(A76,'[2]Population Specifications'!$A:$J,10,FALSE)</f>
        <v>Category A &amp; B</v>
      </c>
      <c r="H76" s="12" t="s">
        <v>269</v>
      </c>
      <c r="I76" s="12" t="s">
        <v>270</v>
      </c>
      <c r="J76" s="5" t="s">
        <v>57</v>
      </c>
      <c r="K76" s="5" t="s">
        <v>26</v>
      </c>
    </row>
    <row r="77" spans="1:11" ht="42" x14ac:dyDescent="0.3">
      <c r="A77" s="27" t="s">
        <v>271</v>
      </c>
      <c r="B77" s="12" t="str">
        <f>VLOOKUP(A77,'[1]All prison list'!$E:$K,7,FALSE)</f>
        <v>Women’s Estate</v>
      </c>
      <c r="C77" s="13" t="s">
        <v>28</v>
      </c>
      <c r="D77" s="13" t="s">
        <v>29</v>
      </c>
      <c r="E77" s="12" t="str">
        <f>VLOOKUP(A77,'[2]Population Specifications'!$A:$K,11,FALSE)</f>
        <v>Local &amp; Resettlement</v>
      </c>
      <c r="F77" s="12" t="s">
        <v>15</v>
      </c>
      <c r="G77" s="12" t="str">
        <f>VLOOKUP(A77,'[2]Population Specifications'!$A:$J,10,FALSE)</f>
        <v>Female prisoners suitable for closed conditions or lower, including Restricted Status</v>
      </c>
      <c r="H77" s="12" t="s">
        <v>272</v>
      </c>
      <c r="I77" s="12" t="s">
        <v>273</v>
      </c>
      <c r="J77" s="5" t="s">
        <v>110</v>
      </c>
      <c r="K77" s="5" t="s">
        <v>274</v>
      </c>
    </row>
    <row r="78" spans="1:11" ht="28" x14ac:dyDescent="0.3">
      <c r="A78" s="27" t="s">
        <v>275</v>
      </c>
      <c r="B78" s="12" t="str">
        <f>VLOOKUP(A78,'[1]All prison list'!$E:$K,7,FALSE)</f>
        <v>Privately Managed Prisons</v>
      </c>
      <c r="C78" s="12" t="s">
        <v>21</v>
      </c>
      <c r="D78" s="13" t="s">
        <v>115</v>
      </c>
      <c r="E78" s="12" t="str">
        <f>VLOOKUP(A78,'[2]Population Specifications'!$A:$K,11,FALSE)</f>
        <v>Trainer</v>
      </c>
      <c r="F78" s="12" t="s">
        <v>1</v>
      </c>
      <c r="G78" s="12" t="str">
        <f>VLOOKUP(A78,'[2]Population Specifications'!$A:$J,10,FALSE)</f>
        <v>Category B or lower</v>
      </c>
      <c r="H78" s="12" t="s">
        <v>276</v>
      </c>
      <c r="I78" s="12" t="s">
        <v>277</v>
      </c>
      <c r="J78" s="5" t="s">
        <v>168</v>
      </c>
      <c r="K78" s="5" t="s">
        <v>26</v>
      </c>
    </row>
    <row r="79" spans="1:11" ht="42" x14ac:dyDescent="0.3">
      <c r="A79" s="17" t="s">
        <v>278</v>
      </c>
      <c r="B79" s="12" t="str">
        <f>VLOOKUP(A79,'[1]All prison list'!$E:$K,7,FALSE)</f>
        <v>Immigration Removal and Foreign National Prisons Group</v>
      </c>
      <c r="C79" s="13" t="s">
        <v>28</v>
      </c>
      <c r="D79" s="13" t="s">
        <v>22</v>
      </c>
      <c r="E79" s="12" t="str">
        <f>VLOOKUP(A79,'[2]Population Specifications'!$A:$K,11,FALSE)</f>
        <v>Foreign National</v>
      </c>
      <c r="F79" s="12" t="s">
        <v>1</v>
      </c>
      <c r="G79" s="12" t="str">
        <f>VLOOKUP(A79,'[2]Population Specifications'!$A:$J,10,FALSE)</f>
        <v>Category C or lower</v>
      </c>
      <c r="H79" s="12" t="s">
        <v>279</v>
      </c>
      <c r="I79" s="12" t="s">
        <v>280</v>
      </c>
      <c r="J79" s="5" t="s">
        <v>72</v>
      </c>
      <c r="K79" s="5" t="s">
        <v>26</v>
      </c>
    </row>
    <row r="80" spans="1:11" ht="56" x14ac:dyDescent="0.3">
      <c r="A80" s="17" t="s">
        <v>281</v>
      </c>
      <c r="B80" s="12" t="str">
        <f>VLOOKUP(A80,'[1]All prison list'!$E:$K,7,FALSE)</f>
        <v>Long Term &amp; High Security</v>
      </c>
      <c r="C80" s="13" t="s">
        <v>28</v>
      </c>
      <c r="D80" s="13" t="s">
        <v>115</v>
      </c>
      <c r="E80" s="12" t="str">
        <f>VLOOKUP(A80,'[2]Population Specifications'!$A:$K,11,FALSE)</f>
        <v>Trainer &amp; Reception</v>
      </c>
      <c r="F80" s="12" t="s">
        <v>15</v>
      </c>
      <c r="G80" s="12" t="str">
        <f>VLOOKUP(A80,'[2]Population Specifications'!$A:$J,10,FALSE)</f>
        <v>Category A or lower/ Young Offenders suitable for closed conditions or lower including Restricted Status</v>
      </c>
      <c r="H80" s="12" t="s">
        <v>282</v>
      </c>
      <c r="I80" s="12" t="s">
        <v>283</v>
      </c>
      <c r="J80" s="5" t="s">
        <v>77</v>
      </c>
      <c r="K80" s="5" t="s">
        <v>26</v>
      </c>
    </row>
    <row r="81" spans="1:11" ht="56" x14ac:dyDescent="0.3">
      <c r="A81" s="17" t="s">
        <v>284</v>
      </c>
      <c r="B81" s="12" t="str">
        <f>VLOOKUP(A81,'[1]All prison list'!$E:$K,7,FALSE)</f>
        <v>Yorkshire Group</v>
      </c>
      <c r="C81" s="13" t="s">
        <v>28</v>
      </c>
      <c r="D81" s="13" t="s">
        <v>22</v>
      </c>
      <c r="E81" s="12" t="str">
        <f>VLOOKUP(A81,'[2]Population Specifications'!$A:$K,11,FALSE)</f>
        <v>Trainer &amp; Resettlement</v>
      </c>
      <c r="F81" s="12" t="s">
        <v>15</v>
      </c>
      <c r="G81" s="12" t="str">
        <f>VLOOKUP(A81,'[2]Population Specifications'!$A:$J,10,FALSE)</f>
        <v>Category C or lower/ Young Offenders suitable for closed conditions or lower (not restricted status)</v>
      </c>
      <c r="H81" s="12" t="s">
        <v>285</v>
      </c>
      <c r="I81" s="12" t="s">
        <v>286</v>
      </c>
      <c r="J81" s="5" t="s">
        <v>32</v>
      </c>
      <c r="K81" s="5" t="s">
        <v>287</v>
      </c>
    </row>
    <row r="82" spans="1:11" ht="28" x14ac:dyDescent="0.3">
      <c r="A82" s="27" t="s">
        <v>288</v>
      </c>
      <c r="B82" s="12" t="str">
        <f>VLOOKUP(A82,'[1]All prison list'!$E:$K,7,FALSE)</f>
        <v>East Midlands Group</v>
      </c>
      <c r="C82" s="13" t="s">
        <v>28</v>
      </c>
      <c r="D82" s="13" t="s">
        <v>22</v>
      </c>
      <c r="E82" s="12" t="str">
        <f>VLOOKUP(A82,'[2]Population Specifications'!$A:$K,11,FALSE)</f>
        <v>Foreign National</v>
      </c>
      <c r="F82" s="12" t="s">
        <v>1</v>
      </c>
      <c r="G82" s="12" t="str">
        <f>VLOOKUP(A82,'[2]Population Specifications'!$A:$J,10,FALSE)</f>
        <v>Category C or lower</v>
      </c>
      <c r="H82" s="12" t="s">
        <v>289</v>
      </c>
      <c r="I82" s="12" t="s">
        <v>290</v>
      </c>
      <c r="J82" s="5" t="s">
        <v>42</v>
      </c>
      <c r="K82" s="5" t="s">
        <v>26</v>
      </c>
    </row>
    <row r="83" spans="1:11" ht="28" x14ac:dyDescent="0.3">
      <c r="A83" s="17" t="s">
        <v>291</v>
      </c>
      <c r="B83" s="12" t="str">
        <f>VLOOKUP(A83,'[1]All prison list'!$E:$K,7,FALSE)</f>
        <v>Hertfordshire, Essex and Suffolk Group</v>
      </c>
      <c r="C83" s="13" t="s">
        <v>28</v>
      </c>
      <c r="D83" s="13" t="s">
        <v>22</v>
      </c>
      <c r="E83" s="12" t="str">
        <f>VLOOKUP(A83,'[2]Population Specifications'!$A:$K,11,FALSE)</f>
        <v>Trainer &amp; Resettlement</v>
      </c>
      <c r="F83" s="12" t="s">
        <v>1</v>
      </c>
      <c r="G83" s="12" t="str">
        <f>VLOOKUP(A83,'[2]Population Specifications'!$A:$J,10,FALSE)</f>
        <v>Category C or lower</v>
      </c>
      <c r="H83" s="12" t="s">
        <v>292</v>
      </c>
      <c r="I83" s="12" t="s">
        <v>293</v>
      </c>
      <c r="J83" s="5" t="s">
        <v>42</v>
      </c>
      <c r="K83" s="5" t="s">
        <v>294</v>
      </c>
    </row>
    <row r="84" spans="1:11" ht="42" x14ac:dyDescent="0.3">
      <c r="A84" s="17" t="s">
        <v>295</v>
      </c>
      <c r="B84" s="12" t="str">
        <f>VLOOKUP(A84,'[1]All prison list'!$E:$K,7,FALSE)</f>
        <v>Women’s Estate</v>
      </c>
      <c r="C84" s="13" t="s">
        <v>28</v>
      </c>
      <c r="D84" s="13" t="s">
        <v>29</v>
      </c>
      <c r="E84" s="12" t="str">
        <f>VLOOKUP(A84,'[2]Population Specifications'!$A:$K,11,FALSE)</f>
        <v>Local &amp; Resettlement</v>
      </c>
      <c r="F84" s="12" t="s">
        <v>15</v>
      </c>
      <c r="G84" s="12" t="str">
        <f>VLOOKUP(A84,'[2]Population Specifications'!$A:$J,10,FALSE)</f>
        <v>Female prisoners suitable for closed conditions or lower, including Restricted Status</v>
      </c>
      <c r="H84" s="12" t="s">
        <v>296</v>
      </c>
      <c r="I84" s="12" t="s">
        <v>297</v>
      </c>
      <c r="J84" s="5" t="s">
        <v>32</v>
      </c>
      <c r="K84" s="5" t="s">
        <v>298</v>
      </c>
    </row>
    <row r="85" spans="1:11" ht="28" x14ac:dyDescent="0.3">
      <c r="A85" s="17" t="s">
        <v>299</v>
      </c>
      <c r="B85" s="12" t="str">
        <f>VLOOKUP(A85,'[1]All prison list'!$E:$K,7,FALSE)</f>
        <v>East Midlands Group</v>
      </c>
      <c r="C85" s="13" t="s">
        <v>28</v>
      </c>
      <c r="D85" s="13" t="s">
        <v>159</v>
      </c>
      <c r="E85" s="12" t="str">
        <f>VLOOKUP(A85,'[2]Population Specifications'!$A:$K,11,FALSE)</f>
        <v>Resettlement</v>
      </c>
      <c r="F85" s="12" t="s">
        <v>1</v>
      </c>
      <c r="G85" s="12" t="str">
        <f>VLOOKUP(A85,'[2]Population Specifications'!$A:$J,10,FALSE)</f>
        <v>Category D</v>
      </c>
      <c r="H85" s="12" t="s">
        <v>300</v>
      </c>
      <c r="I85" s="12" t="s">
        <v>301</v>
      </c>
      <c r="J85" s="5" t="s">
        <v>168</v>
      </c>
      <c r="K85" s="5" t="s">
        <v>26</v>
      </c>
    </row>
    <row r="86" spans="1:11" ht="28" x14ac:dyDescent="0.3">
      <c r="A86" s="17" t="s">
        <v>302</v>
      </c>
      <c r="B86" s="12" t="str">
        <f>VLOOKUP(A86,'[1]All prison list'!$E:$K,7,FALSE)</f>
        <v>Privately Managed Prisons</v>
      </c>
      <c r="C86" s="12" t="s">
        <v>69</v>
      </c>
      <c r="D86" s="13" t="s">
        <v>22</v>
      </c>
      <c r="E86" s="12" t="str">
        <f>VLOOKUP(A86,'[2]Population Specifications'!$A:$K,11,FALSE)</f>
        <v>Trainer &amp; Resettlement</v>
      </c>
      <c r="F86" s="12" t="s">
        <v>1</v>
      </c>
      <c r="G86" s="12" t="str">
        <f>VLOOKUP(A86,'[2]Population Specifications'!$A:$J,10,FALSE)</f>
        <v>Category C or lower</v>
      </c>
      <c r="H86" s="12" t="s">
        <v>303</v>
      </c>
      <c r="I86" s="12" t="s">
        <v>304</v>
      </c>
      <c r="J86" s="5" t="s">
        <v>110</v>
      </c>
      <c r="K86" s="5" t="s">
        <v>218</v>
      </c>
    </row>
    <row r="87" spans="1:11" ht="56" x14ac:dyDescent="0.3">
      <c r="A87" s="17" t="s">
        <v>305</v>
      </c>
      <c r="B87" s="12" t="str">
        <f>VLOOKUP(A87,'[1]All prison list'!$E:$K,7,FALSE)</f>
        <v>Bedfordshire, Cambridgeshire and Norfolk Group</v>
      </c>
      <c r="C87" s="13" t="s">
        <v>28</v>
      </c>
      <c r="D87" s="13" t="s">
        <v>14</v>
      </c>
      <c r="E87" s="12" t="str">
        <f>VLOOKUP(A87,'[2]Population Specifications'!$A:$K,11,FALSE)</f>
        <v>Reception, Trainer &amp; Resettlement</v>
      </c>
      <c r="F87" s="12" t="s">
        <v>15</v>
      </c>
      <c r="G87" s="12" t="str">
        <f>VLOOKUP(A87,'[2]Population Specifications'!$A:$J,10,FALSE)</f>
        <v>Category B or lower/ Young Offenders suitable for closed conditions or lower (not Restricted Status)</v>
      </c>
      <c r="H87" s="12" t="s">
        <v>306</v>
      </c>
      <c r="I87" s="12" t="s">
        <v>307</v>
      </c>
      <c r="J87" s="5" t="s">
        <v>42</v>
      </c>
      <c r="K87" s="5" t="s">
        <v>294</v>
      </c>
    </row>
    <row r="88" spans="1:11" ht="56" x14ac:dyDescent="0.3">
      <c r="A88" s="17" t="s">
        <v>308</v>
      </c>
      <c r="B88" s="12" t="str">
        <f>VLOOKUP(A88,'[1]All prison list'!$E:$K,7,FALSE)</f>
        <v>North Midlands Group</v>
      </c>
      <c r="C88" s="13" t="s">
        <v>28</v>
      </c>
      <c r="D88" s="13" t="s">
        <v>14</v>
      </c>
      <c r="E88" s="12" t="str">
        <f>VLOOKUP(A88,'[2]Population Specifications'!$A:$K,11,FALSE)</f>
        <v>Reception &amp; Resettlement</v>
      </c>
      <c r="F88" s="12" t="s">
        <v>15</v>
      </c>
      <c r="G88" s="12" t="str">
        <f>VLOOKUP(A88,'[2]Population Specifications'!$A:$J,10,FALSE)</f>
        <v>Category B or lower/ Young Offenders suitable for closed conditions or lower (not Restricted Status)</v>
      </c>
      <c r="H88" s="12" t="s">
        <v>309</v>
      </c>
      <c r="I88" s="12" t="s">
        <v>310</v>
      </c>
      <c r="J88" s="5" t="s">
        <v>168</v>
      </c>
      <c r="K88" s="5" t="s">
        <v>169</v>
      </c>
    </row>
    <row r="89" spans="1:11" ht="28" x14ac:dyDescent="0.3">
      <c r="A89" s="17" t="s">
        <v>311</v>
      </c>
      <c r="B89" s="12" t="s">
        <v>312</v>
      </c>
      <c r="C89" s="13" t="s">
        <v>13</v>
      </c>
      <c r="D89" s="13" t="s">
        <v>313</v>
      </c>
      <c r="E89" s="12"/>
      <c r="F89" s="12" t="s">
        <v>312</v>
      </c>
      <c r="G89" s="12"/>
      <c r="H89" s="12" t="s">
        <v>314</v>
      </c>
      <c r="I89" s="12" t="s">
        <v>315</v>
      </c>
      <c r="J89" s="5" t="s">
        <v>316</v>
      </c>
      <c r="K89" s="5" t="s">
        <v>26</v>
      </c>
    </row>
    <row r="90" spans="1:11" ht="28" x14ac:dyDescent="0.3">
      <c r="A90" s="17" t="s">
        <v>317</v>
      </c>
      <c r="B90" s="12" t="str">
        <f>VLOOKUP(A90,'[1]All prison list'!$E:$K,7,FALSE)</f>
        <v>Privately Managed Prisons</v>
      </c>
      <c r="C90" s="12" t="s">
        <v>13</v>
      </c>
      <c r="D90" s="13" t="s">
        <v>22</v>
      </c>
      <c r="E90" s="12" t="str">
        <f>VLOOKUP(A90,'[2]Population Specifications'!$A:$K,11,FALSE)</f>
        <v>Trainer &amp; Resettlement</v>
      </c>
      <c r="F90" s="12" t="s">
        <v>1</v>
      </c>
      <c r="G90" s="12" t="str">
        <f>VLOOKUP(A90,'[2]Population Specifications'!$A:$J,10,FALSE)</f>
        <v>Category C or lower</v>
      </c>
      <c r="H90" s="12" t="s">
        <v>318</v>
      </c>
      <c r="I90" s="12" t="s">
        <v>319</v>
      </c>
      <c r="J90" s="5" t="s">
        <v>57</v>
      </c>
      <c r="K90" s="5" t="s">
        <v>118</v>
      </c>
    </row>
    <row r="91" spans="1:11" ht="42" x14ac:dyDescent="0.3">
      <c r="A91" s="17" t="s">
        <v>320</v>
      </c>
      <c r="B91" s="12" t="str">
        <f>VLOOKUP(A91,'[1]All prison list'!$E:$K,7,FALSE)</f>
        <v>East Midlands Group</v>
      </c>
      <c r="C91" s="13" t="s">
        <v>28</v>
      </c>
      <c r="D91" s="13" t="s">
        <v>22</v>
      </c>
      <c r="E91" s="12" t="str">
        <f>VLOOKUP(A91,'[2]Population Specifications'!$A:$K,11,FALSE)</f>
        <v>Trainer &amp; Resettlement</v>
      </c>
      <c r="F91" s="12" t="s">
        <v>1</v>
      </c>
      <c r="G91" s="12" t="str">
        <f>VLOOKUP(A91,'[2]Population Specifications'!$A:$J,10,FALSE)</f>
        <v>Category C or lower</v>
      </c>
      <c r="H91" s="12" t="s">
        <v>321</v>
      </c>
      <c r="I91" s="12" t="s">
        <v>322</v>
      </c>
      <c r="J91" s="5" t="s">
        <v>42</v>
      </c>
      <c r="K91" s="5" t="s">
        <v>207</v>
      </c>
    </row>
    <row r="92" spans="1:11" ht="31" x14ac:dyDescent="0.3">
      <c r="A92" s="14" t="s">
        <v>1</v>
      </c>
      <c r="B92" s="15" t="s">
        <v>2</v>
      </c>
      <c r="C92" s="15" t="s">
        <v>3</v>
      </c>
      <c r="D92" s="16" t="s">
        <v>4</v>
      </c>
      <c r="E92" s="16" t="s">
        <v>5</v>
      </c>
      <c r="F92" s="16" t="s">
        <v>6</v>
      </c>
      <c r="G92" s="15" t="s">
        <v>7</v>
      </c>
      <c r="H92" s="15" t="s">
        <v>8</v>
      </c>
      <c r="I92" s="15" t="s">
        <v>9</v>
      </c>
      <c r="J92" s="19" t="s">
        <v>10</v>
      </c>
      <c r="K92" s="19" t="s">
        <v>11</v>
      </c>
    </row>
    <row r="93" spans="1:11" ht="28" x14ac:dyDescent="0.3">
      <c r="A93" s="17" t="s">
        <v>323</v>
      </c>
      <c r="B93" s="12" t="str">
        <f>VLOOKUP(A93,'[1]All prison list'!$E:$K,7,FALSE)</f>
        <v>HMPPS Wales</v>
      </c>
      <c r="C93" s="12" t="s">
        <v>13</v>
      </c>
      <c r="D93" s="13" t="s">
        <v>22</v>
      </c>
      <c r="E93" s="12" t="str">
        <f>VLOOKUP(A93,'[2]Population Specifications'!$A:$K,11,FALSE)</f>
        <v>Reception, Trainer, Resettlement &amp; Closed</v>
      </c>
      <c r="F93" s="12" t="s">
        <v>15</v>
      </c>
      <c r="G93" s="12" t="str">
        <f>VLOOKUP(A93,'[2]Population Specifications'!$A:$J,10,FALSE)</f>
        <v>Category B or lower</v>
      </c>
      <c r="H93" s="12" t="s">
        <v>324</v>
      </c>
      <c r="I93" s="12" t="s">
        <v>325</v>
      </c>
      <c r="J93" s="5" t="s">
        <v>52</v>
      </c>
      <c r="K93" s="5" t="s">
        <v>53</v>
      </c>
    </row>
    <row r="94" spans="1:11" ht="28" x14ac:dyDescent="0.3">
      <c r="A94" s="29" t="s">
        <v>326</v>
      </c>
      <c r="B94" s="12" t="str">
        <f>VLOOKUP(A94,'[1]All prison list'!$E:$K,7,FALSE)</f>
        <v>London Group</v>
      </c>
      <c r="C94" s="13" t="s">
        <v>28</v>
      </c>
      <c r="D94" s="13" t="s">
        <v>14</v>
      </c>
      <c r="E94" s="12" t="str">
        <f>VLOOKUP(A94,'[2]Population Specifications'!$A:$K,11,FALSE)</f>
        <v>Reception &amp; Resettlement</v>
      </c>
      <c r="F94" s="12" t="s">
        <v>15</v>
      </c>
      <c r="G94" s="12" t="str">
        <f>VLOOKUP(A94,'[2]Population Specifications'!$A:$J,10,FALSE)</f>
        <v>Category B or lower</v>
      </c>
      <c r="H94" s="12" t="s">
        <v>327</v>
      </c>
      <c r="I94" s="12" t="s">
        <v>328</v>
      </c>
      <c r="J94" s="5" t="s">
        <v>47</v>
      </c>
      <c r="K94" s="5" t="s">
        <v>47</v>
      </c>
    </row>
    <row r="95" spans="1:11" ht="28" x14ac:dyDescent="0.3">
      <c r="A95" s="29" t="s">
        <v>329</v>
      </c>
      <c r="B95" s="40" t="s">
        <v>330</v>
      </c>
      <c r="C95" s="42" t="s">
        <v>69</v>
      </c>
      <c r="D95" s="13" t="s">
        <v>14</v>
      </c>
      <c r="E95" s="12" t="str">
        <f>VLOOKUP(A95,'[2]Population Specifications'!$A:$K,11,FALSE)</f>
        <v>Reception &amp; Resettlement</v>
      </c>
      <c r="F95" s="42" t="s">
        <v>15</v>
      </c>
      <c r="G95" s="12" t="str">
        <f>VLOOKUP(A95,'[2]Population Specifications'!$A:$J,10,FALSE)</f>
        <v>Category B or lower</v>
      </c>
      <c r="H95" s="42" t="s">
        <v>331</v>
      </c>
      <c r="I95" s="42" t="s">
        <v>332</v>
      </c>
      <c r="J95" s="44" t="s">
        <v>42</v>
      </c>
      <c r="K95" s="5" t="s">
        <v>42</v>
      </c>
    </row>
    <row r="96" spans="1:11" ht="28" x14ac:dyDescent="0.3">
      <c r="A96" s="20" t="s">
        <v>333</v>
      </c>
      <c r="B96" s="41"/>
      <c r="C96" s="43"/>
      <c r="D96" s="13" t="s">
        <v>14</v>
      </c>
      <c r="E96" s="12" t="s">
        <v>334</v>
      </c>
      <c r="F96" s="43"/>
      <c r="G96" s="12" t="s">
        <v>335</v>
      </c>
      <c r="H96" s="43"/>
      <c r="I96" s="43"/>
      <c r="J96" s="43"/>
      <c r="K96" s="5" t="s">
        <v>336</v>
      </c>
    </row>
    <row r="97" spans="1:11" ht="56" x14ac:dyDescent="0.3">
      <c r="A97" s="21" t="s">
        <v>337</v>
      </c>
      <c r="B97" s="12" t="str">
        <f>VLOOKUP(A97,'[1]All prison list'!$E:$K,7,FALSE)</f>
        <v>Avon and South Dorset Prison Group</v>
      </c>
      <c r="C97" s="13" t="s">
        <v>28</v>
      </c>
      <c r="D97" s="13" t="s">
        <v>22</v>
      </c>
      <c r="E97" s="12" t="str">
        <f>VLOOKUP(A97,'[2]Population Specifications'!$A:$K,11,FALSE)</f>
        <v>Trainer &amp; Resettlement</v>
      </c>
      <c r="F97" s="12" t="s">
        <v>15</v>
      </c>
      <c r="G97" s="12" t="str">
        <f>VLOOKUP(A97,'[2]Population Specifications'!$A:$J,10,FALSE)</f>
        <v>Category C or lower/ Young Offenders suitable for closed conditions or lower (not Restricted Status)</v>
      </c>
      <c r="H97" s="12" t="s">
        <v>338</v>
      </c>
      <c r="I97" s="12" t="s">
        <v>339</v>
      </c>
      <c r="J97" s="5" t="s">
        <v>25</v>
      </c>
      <c r="K97" s="5" t="s">
        <v>340</v>
      </c>
    </row>
    <row r="98" spans="1:11" ht="28" x14ac:dyDescent="0.3">
      <c r="A98" s="17" t="s">
        <v>341</v>
      </c>
      <c r="B98" s="12" t="str">
        <f>VLOOKUP(A98,'[1]All prison list'!$E:$K,7,FALSE)</f>
        <v>Cumbria and Lancashire Group</v>
      </c>
      <c r="C98" s="13" t="s">
        <v>28</v>
      </c>
      <c r="D98" s="13" t="s">
        <v>14</v>
      </c>
      <c r="E98" s="12" t="str">
        <f>VLOOKUP(A98,'[2]Population Specifications'!$A:$K,11,FALSE)</f>
        <v>Reception &amp; Resettlement</v>
      </c>
      <c r="F98" s="12" t="s">
        <v>15</v>
      </c>
      <c r="G98" s="12" t="str">
        <f>VLOOKUP(A98,'[2]Population Specifications'!$A:$J,10,FALSE)</f>
        <v>Category B or lower</v>
      </c>
      <c r="H98" s="12" t="s">
        <v>342</v>
      </c>
      <c r="I98" s="12" t="s">
        <v>343</v>
      </c>
      <c r="J98" s="5" t="s">
        <v>18</v>
      </c>
      <c r="K98" s="5" t="s">
        <v>18</v>
      </c>
    </row>
    <row r="99" spans="1:11" ht="28" x14ac:dyDescent="0.3">
      <c r="A99" s="17" t="s">
        <v>344</v>
      </c>
      <c r="B99" s="12" t="str">
        <f>VLOOKUP(A99,'[1]All prison list'!$E:$K,7,FALSE)</f>
        <v>North Midlands Group</v>
      </c>
      <c r="C99" s="13" t="s">
        <v>28</v>
      </c>
      <c r="D99" s="13" t="s">
        <v>22</v>
      </c>
      <c r="E99" s="12" t="str">
        <f>VLOOKUP(A99,'[2]Population Specifications'!$A:$K,11,FALSE)</f>
        <v>Trainer &amp; Resettlement</v>
      </c>
      <c r="F99" s="12" t="s">
        <v>1</v>
      </c>
      <c r="G99" s="12" t="str">
        <f>VLOOKUP(A99,'[2]Population Specifications'!$A:$J,10,FALSE)</f>
        <v>Category C or lower</v>
      </c>
      <c r="H99" s="12" t="s">
        <v>345</v>
      </c>
      <c r="I99" s="12" t="s">
        <v>346</v>
      </c>
      <c r="J99" s="5" t="s">
        <v>168</v>
      </c>
      <c r="K99" s="5" t="s">
        <v>347</v>
      </c>
    </row>
    <row r="100" spans="1:11" ht="42" x14ac:dyDescent="0.3">
      <c r="A100" s="17" t="s">
        <v>348</v>
      </c>
      <c r="B100" s="12" t="str">
        <f>VLOOKUP(A100,'[1]All prison list'!$E:$K,7,FALSE)</f>
        <v>Greater Manchester, Merseyside and Cheshire Group</v>
      </c>
      <c r="C100" s="13" t="s">
        <v>28</v>
      </c>
      <c r="D100" s="13" t="s">
        <v>22</v>
      </c>
      <c r="E100" s="12" t="str">
        <f>VLOOKUP(A100,'[2]Population Specifications'!$A:$K,11,FALSE)</f>
        <v>Resettlement</v>
      </c>
      <c r="F100" s="12" t="s">
        <v>1</v>
      </c>
      <c r="G100" s="12" t="str">
        <f>VLOOKUP(A100,'[2]Population Specifications'!$A:$J,10,FALSE)</f>
        <v>Category C or lower</v>
      </c>
      <c r="H100" s="12" t="s">
        <v>349</v>
      </c>
      <c r="I100" s="12" t="s">
        <v>350</v>
      </c>
      <c r="J100" s="5" t="s">
        <v>77</v>
      </c>
      <c r="K100" s="5" t="s">
        <v>77</v>
      </c>
    </row>
    <row r="101" spans="1:11" ht="56" x14ac:dyDescent="0.3">
      <c r="A101" s="17" t="s">
        <v>351</v>
      </c>
      <c r="B101" s="12" t="str">
        <f>VLOOKUP(A101,'[1]All prison list'!$E:$K,7,FALSE)</f>
        <v>Kent, Surrey and Sussex Group</v>
      </c>
      <c r="C101" s="13" t="s">
        <v>28</v>
      </c>
      <c r="D101" s="13" t="s">
        <v>22</v>
      </c>
      <c r="E101" s="12" t="str">
        <f>VLOOKUP(A101,'[2]Population Specifications'!$A:$K,11,FALSE)</f>
        <v>Trainer &amp; Resettlement</v>
      </c>
      <c r="F101" s="12" t="s">
        <v>15</v>
      </c>
      <c r="G101" s="12" t="str">
        <f>VLOOKUP(A101,'[2]Population Specifications'!$A:$J,10,FALSE)</f>
        <v>Category C or lower/ Young Offenders suitable for closed conditions or lower (not Restricted Status)</v>
      </c>
      <c r="H101" s="12" t="s">
        <v>352</v>
      </c>
      <c r="I101" s="12" t="s">
        <v>353</v>
      </c>
      <c r="J101" s="5" t="s">
        <v>72</v>
      </c>
      <c r="K101" s="5" t="s">
        <v>97</v>
      </c>
    </row>
    <row r="102" spans="1:11" ht="28" x14ac:dyDescent="0.3">
      <c r="A102" s="17" t="s">
        <v>354</v>
      </c>
      <c r="B102" s="12" t="str">
        <f>VLOOKUP(A102,'[1]All prison list'!$E:$K,7,FALSE)</f>
        <v>Privately Managed Prisons</v>
      </c>
      <c r="C102" s="12" t="s">
        <v>13</v>
      </c>
      <c r="D102" s="13" t="s">
        <v>115</v>
      </c>
      <c r="E102" s="12" t="str">
        <f>VLOOKUP(A102,'[2]Population Specifications'!$A:$K,11,FALSE)</f>
        <v>Trainer</v>
      </c>
      <c r="F102" s="12" t="s">
        <v>1</v>
      </c>
      <c r="G102" s="12" t="str">
        <f>VLOOKUP(A102,'[2]Population Specifications'!$A:$J,10,FALSE)</f>
        <v>Category B or lower</v>
      </c>
      <c r="H102" s="12" t="s">
        <v>355</v>
      </c>
      <c r="I102" s="12" t="s">
        <v>356</v>
      </c>
      <c r="J102" s="5" t="s">
        <v>42</v>
      </c>
      <c r="K102" s="5" t="s">
        <v>26</v>
      </c>
    </row>
    <row r="103" spans="1:11" ht="56" x14ac:dyDescent="0.3">
      <c r="A103" s="17" t="s">
        <v>357</v>
      </c>
      <c r="B103" s="12" t="str">
        <f>VLOOKUP(A103,'[1]All prison list'!$E:$K,7,FALSE)</f>
        <v>Women’s Estate</v>
      </c>
      <c r="C103" s="13" t="s">
        <v>28</v>
      </c>
      <c r="D103" s="13" t="s">
        <v>29</v>
      </c>
      <c r="E103" s="12" t="str">
        <f>VLOOKUP(A103,'[2]Population Specifications'!$A:$K,11,FALSE)</f>
        <v>Trainer &amp; Resettlement</v>
      </c>
      <c r="F103" s="12" t="s">
        <v>1</v>
      </c>
      <c r="G103" s="12" t="str">
        <f>VLOOKUP(A103,'[2]Population Specifications'!$A:$J,10,FALSE)</f>
        <v>Female prisoners suitable for closed conditions or lower</v>
      </c>
      <c r="H103" s="12" t="s">
        <v>358</v>
      </c>
      <c r="I103" s="12" t="s">
        <v>359</v>
      </c>
      <c r="J103" s="5" t="s">
        <v>72</v>
      </c>
      <c r="K103" s="5" t="s">
        <v>360</v>
      </c>
    </row>
    <row r="104" spans="1:11" ht="28" x14ac:dyDescent="0.3">
      <c r="A104" s="17" t="s">
        <v>361</v>
      </c>
      <c r="B104" s="12" t="str">
        <f>VLOOKUP(A104,'[1]All prison list'!$E:$K,7,FALSE)</f>
        <v>West Midlands Group</v>
      </c>
      <c r="C104" s="13" t="s">
        <v>28</v>
      </c>
      <c r="D104" s="13" t="s">
        <v>22</v>
      </c>
      <c r="E104" s="12" t="str">
        <f>VLOOKUP(A104,'[2]Population Specifications'!$A:$K,11,FALSE)</f>
        <v>Trainer</v>
      </c>
      <c r="F104" s="12" t="s">
        <v>1</v>
      </c>
      <c r="G104" s="12" t="str">
        <f>VLOOKUP(A104,'[2]Population Specifications'!$A:$J,10,FALSE)</f>
        <v>Category C or lower</v>
      </c>
      <c r="H104" s="12" t="s">
        <v>362</v>
      </c>
      <c r="I104" s="12" t="s">
        <v>363</v>
      </c>
      <c r="J104" s="5" t="s">
        <v>57</v>
      </c>
      <c r="K104" s="5" t="s">
        <v>26</v>
      </c>
    </row>
    <row r="105" spans="1:11" ht="42" x14ac:dyDescent="0.3">
      <c r="A105" s="17" t="s">
        <v>364</v>
      </c>
      <c r="B105" s="12" t="str">
        <f>VLOOKUP(A105,'[1]All prison list'!$E:$K,7,FALSE)</f>
        <v>Kent, Surrey and Sussex Group</v>
      </c>
      <c r="C105" s="13" t="s">
        <v>28</v>
      </c>
      <c r="D105" s="13" t="s">
        <v>159</v>
      </c>
      <c r="E105" s="12" t="str">
        <f>VLOOKUP(A105,'[2]Population Specifications'!$A:$K,11,FALSE)</f>
        <v>Resettlement</v>
      </c>
      <c r="F105" s="12" t="s">
        <v>15</v>
      </c>
      <c r="G105" s="12" t="str">
        <f>VLOOKUP(A105,'[2]Population Specifications'!$A:$J,10,FALSE)</f>
        <v xml:space="preserve">Category D only/ Young Offenders suitable for open conditions </v>
      </c>
      <c r="H105" s="12" t="s">
        <v>365</v>
      </c>
      <c r="I105" s="12" t="s">
        <v>366</v>
      </c>
      <c r="J105" s="5" t="s">
        <v>72</v>
      </c>
      <c r="K105" s="5" t="s">
        <v>26</v>
      </c>
    </row>
    <row r="106" spans="1:11" ht="28" x14ac:dyDescent="0.3">
      <c r="A106" s="17" t="s">
        <v>367</v>
      </c>
      <c r="B106" s="12" t="str">
        <f>VLOOKUP(A106,'[1]All prison list'!$E:$K,7,FALSE)</f>
        <v>North Midlands Group</v>
      </c>
      <c r="C106" s="13" t="s">
        <v>28</v>
      </c>
      <c r="D106" s="13" t="s">
        <v>22</v>
      </c>
      <c r="E106" s="12" t="str">
        <f>VLOOKUP(A106,'[2]Population Specifications'!$A:$K,11,FALSE)</f>
        <v>Trainer</v>
      </c>
      <c r="F106" s="12" t="s">
        <v>1</v>
      </c>
      <c r="G106" s="12" t="str">
        <f>VLOOKUP(A106,'[2]Population Specifications'!$A:$J,10,FALSE)</f>
        <v>Category C or lower</v>
      </c>
      <c r="H106" s="12" t="s">
        <v>368</v>
      </c>
      <c r="I106" s="12" t="s">
        <v>369</v>
      </c>
      <c r="J106" s="5" t="s">
        <v>168</v>
      </c>
      <c r="K106" s="5" t="s">
        <v>26</v>
      </c>
    </row>
    <row r="107" spans="1:11" ht="56" x14ac:dyDescent="0.3">
      <c r="A107" s="17" t="s">
        <v>370</v>
      </c>
      <c r="B107" s="12" t="str">
        <f>VLOOKUP(A107,'[1]All prison list'!$E:$K,7,FALSE)</f>
        <v>West Midlands Group</v>
      </c>
      <c r="C107" s="13" t="s">
        <v>28</v>
      </c>
      <c r="D107" s="13" t="s">
        <v>22</v>
      </c>
      <c r="E107" s="12" t="str">
        <f>VLOOKUP(A107,'[2]Population Specifications'!$A:$K,11,FALSE)</f>
        <v>Trainer &amp; Resettlement</v>
      </c>
      <c r="F107" s="12" t="s">
        <v>15</v>
      </c>
      <c r="G107" s="12" t="str">
        <f>VLOOKUP(A107,'[2]Population Specifications'!$A:$J,10,FALSE)</f>
        <v>Category C or lower/ Young Offenders suitable for closed conditions or lower (not Restricted Status)</v>
      </c>
      <c r="H107" s="12" t="s">
        <v>371</v>
      </c>
      <c r="I107" s="12" t="s">
        <v>372</v>
      </c>
      <c r="J107" s="5" t="s">
        <v>57</v>
      </c>
      <c r="K107" s="5" t="s">
        <v>118</v>
      </c>
    </row>
    <row r="108" spans="1:11" ht="28" x14ac:dyDescent="0.3">
      <c r="A108" s="17" t="s">
        <v>373</v>
      </c>
      <c r="B108" s="12" t="str">
        <f>VLOOKUP(A108,'[1]All prison list'!$E:$K,7,FALSE)</f>
        <v>Women’s Estate</v>
      </c>
      <c r="C108" s="13" t="s">
        <v>28</v>
      </c>
      <c r="D108" s="13" t="s">
        <v>29</v>
      </c>
      <c r="E108" s="12" t="str">
        <f>VLOOKUP(A108,'[2]Population Specifications'!$A:$K,11,FALSE)</f>
        <v>Local &amp; Resettlement</v>
      </c>
      <c r="F108" s="12" t="s">
        <v>15</v>
      </c>
      <c r="G108" s="12" t="str">
        <f>VLOOKUP(A108,'[2]Population Specifications'!$A:$J,10,FALSE)</f>
        <v>Female prisoners suitable for closed conditions or lower</v>
      </c>
      <c r="H108" s="12" t="s">
        <v>374</v>
      </c>
      <c r="I108" s="12" t="s">
        <v>375</v>
      </c>
      <c r="J108" s="5" t="s">
        <v>77</v>
      </c>
      <c r="K108" s="5" t="s">
        <v>376</v>
      </c>
    </row>
    <row r="109" spans="1:11" ht="42" x14ac:dyDescent="0.3">
      <c r="A109" s="17" t="s">
        <v>377</v>
      </c>
      <c r="B109" s="12" t="str">
        <f>VLOOKUP(A109,'[1]All prison list'!$E:$K,7,FALSE)</f>
        <v>North Midlands Group</v>
      </c>
      <c r="C109" s="13" t="s">
        <v>28</v>
      </c>
      <c r="D109" s="13" t="s">
        <v>159</v>
      </c>
      <c r="E109" s="12" t="str">
        <f>VLOOKUP(A109,'[2]Population Specifications'!$A:$K,11,FALSE)</f>
        <v>Resettlement</v>
      </c>
      <c r="F109" s="12" t="s">
        <v>15</v>
      </c>
      <c r="G109" s="12" t="str">
        <f>VLOOKUP(A109,'[2]Population Specifications'!$A:$J,10,FALSE)</f>
        <v xml:space="preserve">Category D only/ Young Offenders suitable for open conditions </v>
      </c>
      <c r="H109" s="12" t="s">
        <v>378</v>
      </c>
      <c r="I109" s="12" t="s">
        <v>379</v>
      </c>
      <c r="J109" s="5" t="s">
        <v>168</v>
      </c>
      <c r="K109" s="5" t="s">
        <v>26</v>
      </c>
    </row>
    <row r="110" spans="1:11" ht="31" x14ac:dyDescent="0.3">
      <c r="A110" s="14" t="s">
        <v>1</v>
      </c>
      <c r="B110" s="15" t="s">
        <v>2</v>
      </c>
      <c r="C110" s="15" t="s">
        <v>3</v>
      </c>
      <c r="D110" s="16" t="s">
        <v>4</v>
      </c>
      <c r="E110" s="16" t="s">
        <v>5</v>
      </c>
      <c r="F110" s="16" t="s">
        <v>6</v>
      </c>
      <c r="G110" s="15" t="s">
        <v>7</v>
      </c>
      <c r="H110" s="15" t="s">
        <v>8</v>
      </c>
      <c r="I110" s="15" t="s">
        <v>9</v>
      </c>
      <c r="J110" s="19" t="s">
        <v>10</v>
      </c>
      <c r="K110" s="19" t="s">
        <v>11</v>
      </c>
    </row>
    <row r="111" spans="1:11" ht="28" x14ac:dyDescent="0.3">
      <c r="A111" s="17" t="s">
        <v>380</v>
      </c>
      <c r="B111" s="12" t="str">
        <f>VLOOKUP(A111,'[1]All prison list'!$E:$K,7,FALSE)</f>
        <v>Long Term &amp; High Security</v>
      </c>
      <c r="C111" s="13" t="s">
        <v>28</v>
      </c>
      <c r="D111" s="13" t="s">
        <v>115</v>
      </c>
      <c r="E111" s="12" t="str">
        <f>VLOOKUP(A111,'[2]Population Specifications'!$A:$K,11,FALSE)</f>
        <v>Trainer</v>
      </c>
      <c r="F111" s="12" t="s">
        <v>1</v>
      </c>
      <c r="G111" s="12" t="str">
        <f>VLOOKUP(A111,'[2]Population Specifications'!$A:$J,10,FALSE)</f>
        <v>Category B or lower</v>
      </c>
      <c r="H111" s="12" t="s">
        <v>381</v>
      </c>
      <c r="I111" s="12" t="s">
        <v>382</v>
      </c>
      <c r="J111" s="5" t="s">
        <v>72</v>
      </c>
      <c r="K111" s="5" t="s">
        <v>26</v>
      </c>
    </row>
    <row r="112" spans="1:11" ht="56" x14ac:dyDescent="0.3">
      <c r="A112" s="17" t="s">
        <v>383</v>
      </c>
      <c r="B112" s="12" t="str">
        <f>VLOOKUP(A112,'[1]All prison list'!$E:$K,7,FALSE)</f>
        <v>HMPPS Wales</v>
      </c>
      <c r="C112" s="13" t="s">
        <v>28</v>
      </c>
      <c r="D112" s="13" t="s">
        <v>14</v>
      </c>
      <c r="E112" s="12" t="str">
        <f>VLOOKUP(A112,'[2]Population Specifications'!$A:$K,11,FALSE)</f>
        <v>Reception &amp; Resettlement</v>
      </c>
      <c r="F112" s="12" t="s">
        <v>15</v>
      </c>
      <c r="G112" s="12" t="str">
        <f>VLOOKUP(A112,'[2]Population Specifications'!$A:$J,10,FALSE)</f>
        <v>Category B or lower/ Young Offenders suitable for closed conditions or lower (not Restricted Status)</v>
      </c>
      <c r="H112" s="12" t="s">
        <v>384</v>
      </c>
      <c r="I112" s="12" t="s">
        <v>385</v>
      </c>
      <c r="J112" s="5" t="s">
        <v>52</v>
      </c>
      <c r="K112" s="5" t="s">
        <v>386</v>
      </c>
    </row>
    <row r="113" spans="1:11" ht="56" x14ac:dyDescent="0.3">
      <c r="A113" s="17" t="s">
        <v>387</v>
      </c>
      <c r="B113" s="12" t="str">
        <f>VLOOKUP(A113,'[1]All prison list'!$E:$K,7,FALSE)</f>
        <v>West Midlands Group</v>
      </c>
      <c r="C113" s="13" t="s">
        <v>28</v>
      </c>
      <c r="D113" s="13" t="s">
        <v>22</v>
      </c>
      <c r="E113" s="12" t="str">
        <f>VLOOKUP(A113,'[2]Population Specifications'!$A:$K,11,FALSE)</f>
        <v>Trainer</v>
      </c>
      <c r="F113" s="12" t="s">
        <v>15</v>
      </c>
      <c r="G113" s="12" t="str">
        <f>VLOOKUP(A113,'[2]Population Specifications'!$A:$J,10,FALSE)</f>
        <v>Category C or lower/ Young Offenders suitable for closed conditions or lower (not Restricted Status)</v>
      </c>
      <c r="H113" s="12" t="s">
        <v>388</v>
      </c>
      <c r="I113" s="12" t="s">
        <v>389</v>
      </c>
      <c r="J113" s="5" t="s">
        <v>57</v>
      </c>
      <c r="K113" s="5" t="s">
        <v>26</v>
      </c>
    </row>
    <row r="114" spans="1:11" ht="28" x14ac:dyDescent="0.3">
      <c r="A114" s="17" t="s">
        <v>390</v>
      </c>
      <c r="B114" s="12" t="str">
        <f>VLOOKUP(A114,'[1]All prison list'!$E:$K,7,FALSE)</f>
        <v>Privately Managed Prisons</v>
      </c>
      <c r="C114" s="12" t="s">
        <v>21</v>
      </c>
      <c r="D114" s="13" t="s">
        <v>14</v>
      </c>
      <c r="E114" s="12" t="str">
        <f>VLOOKUP(A114,'[2]Population Specifications'!$A:$K,11,FALSE)</f>
        <v>Reception &amp; Resettlement</v>
      </c>
      <c r="F114" s="12" t="s">
        <v>15</v>
      </c>
      <c r="G114" s="12" t="str">
        <f>VLOOKUP(A114,'[2]Population Specifications'!$A:$J,10,FALSE)</f>
        <v>Category B or lower</v>
      </c>
      <c r="H114" s="12" t="s">
        <v>391</v>
      </c>
      <c r="I114" s="12" t="s">
        <v>392</v>
      </c>
      <c r="J114" s="5" t="s">
        <v>47</v>
      </c>
      <c r="K114" s="5" t="s">
        <v>47</v>
      </c>
    </row>
    <row r="115" spans="1:11" ht="42" x14ac:dyDescent="0.3">
      <c r="A115" s="29" t="s">
        <v>393</v>
      </c>
      <c r="B115" s="12" t="str">
        <f>VLOOKUP(A115,'[1]All prison list'!$E:$K,7,FALSE)</f>
        <v>Greater Manchester, Merseyside and Cheshire Group</v>
      </c>
      <c r="C115" s="13" t="s">
        <v>28</v>
      </c>
      <c r="D115" s="13" t="s">
        <v>159</v>
      </c>
      <c r="E115" s="12" t="str">
        <f>VLOOKUP(A115,'[2]Population Specifications'!$A:$K,11,FALSE)</f>
        <v>Resettlement</v>
      </c>
      <c r="F115" s="12" t="s">
        <v>15</v>
      </c>
      <c r="G115" s="12" t="str">
        <f>VLOOKUP(A115,'[2]Population Specifications'!$A:$J,10,FALSE)</f>
        <v xml:space="preserve">Category D only/ Young Offenders suitable for open conditions </v>
      </c>
      <c r="H115" s="12" t="s">
        <v>394</v>
      </c>
      <c r="I115" s="12" t="s">
        <v>395</v>
      </c>
      <c r="J115" s="5" t="s">
        <v>18</v>
      </c>
      <c r="K115" s="5" t="s">
        <v>26</v>
      </c>
    </row>
    <row r="116" spans="1:11" s="30" customFormat="1" ht="42.65" customHeight="1" x14ac:dyDescent="0.3">
      <c r="A116" s="29" t="s">
        <v>396</v>
      </c>
      <c r="B116" s="40" t="s">
        <v>397</v>
      </c>
      <c r="C116" s="53" t="s">
        <v>28</v>
      </c>
      <c r="D116" s="13" t="s">
        <v>22</v>
      </c>
      <c r="E116" s="12" t="s">
        <v>398</v>
      </c>
      <c r="F116" s="42" t="s">
        <v>15</v>
      </c>
      <c r="G116" s="12" t="s">
        <v>399</v>
      </c>
      <c r="H116" s="42" t="s">
        <v>400</v>
      </c>
      <c r="I116" s="42" t="s">
        <v>401</v>
      </c>
      <c r="J116" s="44" t="s">
        <v>402</v>
      </c>
      <c r="K116" s="44" t="s">
        <v>403</v>
      </c>
    </row>
    <row r="117" spans="1:11" s="30" customFormat="1" ht="42" x14ac:dyDescent="0.3">
      <c r="A117" s="18" t="s">
        <v>404</v>
      </c>
      <c r="B117" s="41"/>
      <c r="C117" s="54"/>
      <c r="D117" s="13" t="s">
        <v>159</v>
      </c>
      <c r="E117" s="12" t="str">
        <f>VLOOKUP(A117,'[2]Population Specifications'!$A:$K,11,FALSE)</f>
        <v>Resettlement</v>
      </c>
      <c r="F117" s="43"/>
      <c r="G117" s="12" t="s">
        <v>405</v>
      </c>
      <c r="H117" s="43"/>
      <c r="I117" s="43"/>
      <c r="J117" s="43"/>
      <c r="K117" s="52"/>
    </row>
    <row r="118" spans="1:11" ht="28" x14ac:dyDescent="0.3">
      <c r="A118" s="21" t="s">
        <v>406</v>
      </c>
      <c r="B118" s="12" t="str">
        <f>VLOOKUP(A118,'[1]All prison list'!$E:$K,7,FALSE)</f>
        <v>Avon and South Dorset Prison Group</v>
      </c>
      <c r="C118" s="13" t="s">
        <v>28</v>
      </c>
      <c r="D118" s="13" t="s">
        <v>22</v>
      </c>
      <c r="E118" s="12" t="str">
        <f>VLOOKUP(A118,'[2]Population Specifications'!$A:$K,11,FALSE)</f>
        <v>Trainer</v>
      </c>
      <c r="F118" s="12" t="s">
        <v>1</v>
      </c>
      <c r="G118" s="12" t="str">
        <f>VLOOKUP(A118,'[2]Population Specifications'!$A:$J,10,FALSE)</f>
        <v>Category C or lower</v>
      </c>
      <c r="H118" s="12" t="s">
        <v>407</v>
      </c>
      <c r="I118" s="12" t="s">
        <v>408</v>
      </c>
      <c r="J118" s="5" t="s">
        <v>25</v>
      </c>
      <c r="K118" s="5" t="s">
        <v>26</v>
      </c>
    </row>
    <row r="119" spans="1:11" ht="28" x14ac:dyDescent="0.3">
      <c r="A119" s="17" t="s">
        <v>409</v>
      </c>
      <c r="B119" s="12" t="str">
        <f>VLOOKUP(A119,'[1]All prison list'!$E:$K,7,FALSE)</f>
        <v>Long Term &amp; High Security</v>
      </c>
      <c r="C119" s="13" t="s">
        <v>28</v>
      </c>
      <c r="D119" s="13" t="s">
        <v>44</v>
      </c>
      <c r="E119" s="12" t="str">
        <f>VLOOKUP(A119,'[2]Population Specifications'!$A:$K,11,FALSE)</f>
        <v>Trainer &amp; Reception</v>
      </c>
      <c r="F119" s="12" t="s">
        <v>1</v>
      </c>
      <c r="G119" s="12" t="str">
        <f>VLOOKUP(A119,'[2]Population Specifications'!$A:$J,10,FALSE)</f>
        <v>Category A &amp; B</v>
      </c>
      <c r="H119" s="12" t="s">
        <v>410</v>
      </c>
      <c r="I119" s="12" t="s">
        <v>411</v>
      </c>
      <c r="J119" s="5" t="s">
        <v>32</v>
      </c>
      <c r="K119" s="5" t="s">
        <v>26</v>
      </c>
    </row>
    <row r="120" spans="1:11" ht="28" x14ac:dyDescent="0.3">
      <c r="A120" s="17" t="s">
        <v>412</v>
      </c>
      <c r="B120" s="12" t="str">
        <f>VLOOKUP(A120,'[1]All prison list'!$E:$K,7,FALSE)</f>
        <v>London Group</v>
      </c>
      <c r="C120" s="13" t="s">
        <v>28</v>
      </c>
      <c r="D120" s="13" t="s">
        <v>14</v>
      </c>
      <c r="E120" s="12" t="str">
        <f>VLOOKUP(A120,'[2]Population Specifications'!$A:$K,11,FALSE)</f>
        <v>Reception &amp; Resettlement</v>
      </c>
      <c r="F120" s="12" t="s">
        <v>15</v>
      </c>
      <c r="G120" s="12" t="str">
        <f>VLOOKUP(A120,'[2]Population Specifications'!$A:$J,10,FALSE)</f>
        <v>Category B or lower</v>
      </c>
      <c r="H120" s="12" t="s">
        <v>413</v>
      </c>
      <c r="I120" s="12" t="s">
        <v>414</v>
      </c>
      <c r="J120" s="5" t="s">
        <v>47</v>
      </c>
      <c r="K120" s="5" t="s">
        <v>47</v>
      </c>
    </row>
    <row r="121" spans="1:11" ht="28" x14ac:dyDescent="0.3">
      <c r="A121" s="17" t="s">
        <v>415</v>
      </c>
      <c r="B121" s="12" t="str">
        <f>VLOOKUP(A121,'[1]All prison list'!$E:$K,7,FALSE)</f>
        <v>Hertfordshire, Essex and Suffolk Group</v>
      </c>
      <c r="C121" s="13" t="s">
        <v>28</v>
      </c>
      <c r="D121" s="13" t="s">
        <v>22</v>
      </c>
      <c r="E121" s="12" t="str">
        <f>VLOOKUP(A121,'[2]Population Specifications'!$A:$K,11,FALSE)</f>
        <v>Trainer &amp; Resettlement</v>
      </c>
      <c r="F121" s="12" t="s">
        <v>15</v>
      </c>
      <c r="G121" s="12" t="str">
        <f>VLOOKUP(A121,'[2]Population Specifications'!$A:$J,10,FALSE)</f>
        <v>Category C or lower</v>
      </c>
      <c r="H121" s="12" t="s">
        <v>213</v>
      </c>
      <c r="I121" s="12" t="s">
        <v>416</v>
      </c>
      <c r="J121" s="5" t="s">
        <v>42</v>
      </c>
      <c r="K121" s="5" t="s">
        <v>294</v>
      </c>
    </row>
    <row r="122" spans="1:11" ht="42" x14ac:dyDescent="0.3">
      <c r="A122" s="17" t="s">
        <v>417</v>
      </c>
      <c r="B122" s="12" t="str">
        <f>VLOOKUP(A122,'[1]All prison list'!$E:$K,7,FALSE)</f>
        <v>Bedfordshire, Cambridgeshire and Norfolk Group</v>
      </c>
      <c r="C122" s="13" t="s">
        <v>28</v>
      </c>
      <c r="D122" s="13" t="s">
        <v>22</v>
      </c>
      <c r="E122" s="12" t="str">
        <f>VLOOKUP(A122,'[2]Population Specifications'!$A:$K,11,FALSE)</f>
        <v>Trainer &amp; Resettlement</v>
      </c>
      <c r="F122" s="12" t="s">
        <v>1</v>
      </c>
      <c r="G122" s="12" t="str">
        <f>VLOOKUP(A122,'[2]Population Specifications'!$A:$J,10,FALSE)</f>
        <v>Category C or lower</v>
      </c>
      <c r="H122" s="12" t="s">
        <v>418</v>
      </c>
      <c r="I122" s="12" t="s">
        <v>419</v>
      </c>
      <c r="J122" s="5" t="s">
        <v>42</v>
      </c>
      <c r="K122" s="5" t="s">
        <v>294</v>
      </c>
    </row>
    <row r="123" spans="1:11" ht="42" x14ac:dyDescent="0.3">
      <c r="A123" s="17" t="s">
        <v>420</v>
      </c>
      <c r="B123" s="12" t="str">
        <f>VLOOKUP(A123,'[1]All prison list'!$E:$K,7,FALSE)</f>
        <v>Yorkshire Group</v>
      </c>
      <c r="C123" s="13" t="s">
        <v>28</v>
      </c>
      <c r="D123" s="13" t="s">
        <v>22</v>
      </c>
      <c r="E123" s="12" t="str">
        <f>VLOOKUP(A123,'[2]Population Specifications'!$A:$K,11,FALSE)</f>
        <v>Trainer &amp; Resettlement</v>
      </c>
      <c r="F123" s="12" t="s">
        <v>1</v>
      </c>
      <c r="G123" s="12" t="str">
        <f>VLOOKUP(A123,'[2]Population Specifications'!$A:$J,10,FALSE)</f>
        <v>Category C or lower</v>
      </c>
      <c r="H123" s="12" t="s">
        <v>421</v>
      </c>
      <c r="I123" s="12" t="s">
        <v>422</v>
      </c>
      <c r="J123" s="5" t="s">
        <v>32</v>
      </c>
      <c r="K123" s="5" t="s">
        <v>222</v>
      </c>
    </row>
    <row r="124" spans="1:11" ht="28" x14ac:dyDescent="0.3">
      <c r="A124" s="17" t="s">
        <v>423</v>
      </c>
      <c r="B124" s="12" t="str">
        <f>VLOOKUP(A124,'[1]All prison list'!$E:$K,7,FALSE)</f>
        <v>Youth Custody Estate</v>
      </c>
      <c r="C124" s="13" t="s">
        <v>28</v>
      </c>
      <c r="D124" s="13" t="s">
        <v>99</v>
      </c>
      <c r="E124" s="12" t="str">
        <f>VLOOKUP(A124,'[2]Population Specifications'!$A:$K,11,FALSE)</f>
        <v>Children</v>
      </c>
      <c r="F124" s="12" t="s">
        <v>100</v>
      </c>
      <c r="G124" s="12" t="str">
        <f>VLOOKUP(A124,'[2]Population Specifications'!$A:$J,10,FALSE)</f>
        <v>Children suitable for closed conditions or lower</v>
      </c>
      <c r="H124" s="12" t="s">
        <v>424</v>
      </c>
      <c r="I124" s="12" t="s">
        <v>425</v>
      </c>
      <c r="J124" s="5" t="s">
        <v>57</v>
      </c>
      <c r="K124" s="5" t="s">
        <v>26</v>
      </c>
    </row>
    <row r="125" spans="1:11" ht="56" x14ac:dyDescent="0.3">
      <c r="A125" s="17" t="s">
        <v>426</v>
      </c>
      <c r="B125" s="12" t="str">
        <f>VLOOKUP(A125,'[1]All prison list'!$E:$K,7,FALSE)</f>
        <v>Youth Custody Estate</v>
      </c>
      <c r="C125" s="13" t="s">
        <v>28</v>
      </c>
      <c r="D125" s="13" t="s">
        <v>99</v>
      </c>
      <c r="E125" s="12" t="str">
        <f>VLOOKUP(A125,'[2]Population Specifications'!$A:$K,11,FALSE)</f>
        <v>Children</v>
      </c>
      <c r="F125" s="12" t="s">
        <v>100</v>
      </c>
      <c r="G125" s="12" t="str">
        <f>VLOOKUP(A125,'[2]Population Specifications'!$A:$J,10,FALSE)</f>
        <v>Children suitable for closed conditions or lower.  Includes Restricted Status for Children only</v>
      </c>
      <c r="H125" s="12" t="s">
        <v>427</v>
      </c>
      <c r="I125" s="12" t="s">
        <v>428</v>
      </c>
      <c r="J125" s="5" t="s">
        <v>32</v>
      </c>
      <c r="K125" s="5" t="s">
        <v>26</v>
      </c>
    </row>
    <row r="126" spans="1:11" ht="28" x14ac:dyDescent="0.3">
      <c r="A126" s="17" t="s">
        <v>429</v>
      </c>
      <c r="B126" s="12" t="str">
        <f>VLOOKUP(A126,'[1]All prison list'!$E:$K,7,FALSE)</f>
        <v>East Midlands Group</v>
      </c>
      <c r="C126" s="13" t="s">
        <v>28</v>
      </c>
      <c r="D126" s="13" t="s">
        <v>22</v>
      </c>
      <c r="E126" s="12" t="str">
        <f>VLOOKUP(A126,'[2]Population Specifications'!$A:$K,11,FALSE)</f>
        <v>Trainer</v>
      </c>
      <c r="F126" s="12" t="s">
        <v>1</v>
      </c>
      <c r="G126" s="12" t="str">
        <f>VLOOKUP(A126,'[2]Population Specifications'!$A:$J,10,FALSE)</f>
        <v>Category C or lower</v>
      </c>
      <c r="H126" s="12" t="s">
        <v>430</v>
      </c>
      <c r="I126" s="12" t="s">
        <v>431</v>
      </c>
      <c r="J126" s="5" t="s">
        <v>168</v>
      </c>
      <c r="K126" s="5" t="s">
        <v>26</v>
      </c>
    </row>
    <row r="127" spans="1:11" ht="28" x14ac:dyDescent="0.3">
      <c r="A127" s="17" t="s">
        <v>432</v>
      </c>
      <c r="B127" s="12" t="str">
        <f>VLOOKUP(A127,'[1]All prison list'!$E:$K,7,FALSE)</f>
        <v>Long Term &amp; High Security</v>
      </c>
      <c r="C127" s="13" t="s">
        <v>28</v>
      </c>
      <c r="D127" s="13" t="s">
        <v>44</v>
      </c>
      <c r="E127" s="12" t="str">
        <f>VLOOKUP(A127,'[2]Population Specifications'!$A:$K,11,FALSE)</f>
        <v>Trainer</v>
      </c>
      <c r="F127" s="12" t="s">
        <v>1</v>
      </c>
      <c r="G127" s="12" t="str">
        <f>VLOOKUP(A127,'[2]Population Specifications'!$A:$J,10,FALSE)</f>
        <v>Category A &amp; B</v>
      </c>
      <c r="H127" s="12" t="s">
        <v>433</v>
      </c>
      <c r="I127" s="12" t="s">
        <v>434</v>
      </c>
      <c r="J127" s="5" t="s">
        <v>42</v>
      </c>
      <c r="K127" s="5" t="s">
        <v>26</v>
      </c>
    </row>
    <row r="128" spans="1:11" ht="28" x14ac:dyDescent="0.3">
      <c r="A128" s="17" t="s">
        <v>435</v>
      </c>
      <c r="B128" s="12" t="str">
        <f>VLOOKUP(A128,'[1]All prison list'!$E:$K,7,FALSE)</f>
        <v>South Central Group</v>
      </c>
      <c r="C128" s="13" t="s">
        <v>28</v>
      </c>
      <c r="D128" s="13" t="s">
        <v>14</v>
      </c>
      <c r="E128" s="12" t="str">
        <f>VLOOKUP(A128,'[2]Population Specifications'!$A:$K,11,FALSE)</f>
        <v>Reception &amp; Resettlement</v>
      </c>
      <c r="F128" s="12" t="s">
        <v>15</v>
      </c>
      <c r="G128" s="12" t="str">
        <f>VLOOKUP(A128,'[2]Population Specifications'!$A:$J,10,FALSE)</f>
        <v>Category B or lower</v>
      </c>
      <c r="H128" s="12" t="s">
        <v>436</v>
      </c>
      <c r="I128" s="12" t="s">
        <v>437</v>
      </c>
      <c r="J128" s="5" t="s">
        <v>38</v>
      </c>
      <c r="K128" s="5" t="s">
        <v>438</v>
      </c>
    </row>
    <row r="129" spans="1:11" ht="31" x14ac:dyDescent="0.3">
      <c r="A129" s="14" t="s">
        <v>1</v>
      </c>
      <c r="B129" s="15" t="s">
        <v>2</v>
      </c>
      <c r="C129" s="15" t="s">
        <v>3</v>
      </c>
      <c r="D129" s="16" t="s">
        <v>4</v>
      </c>
      <c r="E129" s="16" t="s">
        <v>5</v>
      </c>
      <c r="F129" s="16" t="s">
        <v>6</v>
      </c>
      <c r="G129" s="15" t="s">
        <v>7</v>
      </c>
      <c r="H129" s="15" t="s">
        <v>8</v>
      </c>
      <c r="I129" s="15" t="s">
        <v>9</v>
      </c>
      <c r="J129" s="19" t="s">
        <v>10</v>
      </c>
      <c r="K129" s="19" t="s">
        <v>11</v>
      </c>
    </row>
    <row r="130" spans="1:11" ht="56" x14ac:dyDescent="0.3">
      <c r="A130" s="17" t="s">
        <v>439</v>
      </c>
      <c r="B130" s="12" t="s">
        <v>440</v>
      </c>
      <c r="C130" s="13" t="s">
        <v>28</v>
      </c>
      <c r="D130" s="13" t="s">
        <v>115</v>
      </c>
      <c r="E130" s="12" t="s">
        <v>441</v>
      </c>
      <c r="F130" s="12" t="s">
        <v>15</v>
      </c>
      <c r="G130" s="12" t="str">
        <f>VLOOKUP(A130,'[2]Population Specifications'!$A:$J,10,FALSE)</f>
        <v>Category A or lower/ Young Offenders suitable for closed conditions or lower including Restricted Status</v>
      </c>
      <c r="H130" s="12" t="s">
        <v>442</v>
      </c>
      <c r="I130" s="12" t="s">
        <v>443</v>
      </c>
      <c r="J130" s="5" t="s">
        <v>38</v>
      </c>
      <c r="K130" s="5" t="s">
        <v>26</v>
      </c>
    </row>
    <row r="131" spans="1:11" ht="28" x14ac:dyDescent="0.3">
      <c r="A131" s="17" t="s">
        <v>444</v>
      </c>
      <c r="B131" s="12" t="str">
        <f>VLOOKUP(A131,'[1]All prison list'!$E:$K,7,FALSE)</f>
        <v>London Group</v>
      </c>
      <c r="C131" s="13" t="s">
        <v>28</v>
      </c>
      <c r="D131" s="13" t="s">
        <v>14</v>
      </c>
      <c r="E131" s="12" t="str">
        <f>VLOOKUP(A131,'[2]Population Specifications'!$A:$K,11,FALSE)</f>
        <v>Reception &amp; Resettlement</v>
      </c>
      <c r="F131" s="12" t="s">
        <v>15</v>
      </c>
      <c r="G131" s="12" t="str">
        <f>VLOOKUP(A131,'[2]Population Specifications'!$A:$J,10,FALSE)</f>
        <v>Category B or lower</v>
      </c>
      <c r="H131" s="12" t="s">
        <v>445</v>
      </c>
      <c r="I131" s="12" t="s">
        <v>446</v>
      </c>
      <c r="J131" s="5" t="s">
        <v>47</v>
      </c>
      <c r="K131" s="5" t="s">
        <v>47</v>
      </c>
    </row>
    <row r="132" spans="1:11" ht="28" x14ac:dyDescent="0.3">
      <c r="A132" s="17" t="s">
        <v>447</v>
      </c>
      <c r="B132" s="12" t="str">
        <f>VLOOKUP(A132,'[1]All prison list'!$E:$K,7,FALSE)</f>
        <v>Cumbria and Lancashire Group</v>
      </c>
      <c r="C132" s="13" t="s">
        <v>28</v>
      </c>
      <c r="D132" s="13" t="s">
        <v>22</v>
      </c>
      <c r="E132" s="12" t="str">
        <f>VLOOKUP(A132,'[2]Population Specifications'!$A:$K,11,FALSE)</f>
        <v>Trainer</v>
      </c>
      <c r="F132" s="12" t="s">
        <v>15</v>
      </c>
      <c r="G132" s="12" t="str">
        <f>VLOOKUP(A132,'[2]Population Specifications'!$A:$J,10,FALSE)</f>
        <v>Category C or lower</v>
      </c>
      <c r="H132" s="12" t="s">
        <v>448</v>
      </c>
      <c r="I132" s="12" t="s">
        <v>449</v>
      </c>
      <c r="J132" s="5" t="s">
        <v>18</v>
      </c>
      <c r="K132" s="5" t="s">
        <v>26</v>
      </c>
    </row>
    <row r="133" spans="1:11" s="3" customFormat="1" x14ac:dyDescent="0.3">
      <c r="A133" s="8"/>
      <c r="B133" s="8"/>
      <c r="C133" s="6"/>
      <c r="D133" s="6"/>
      <c r="E133" s="9"/>
      <c r="F133" s="8"/>
      <c r="G133" s="7"/>
      <c r="H133" s="9"/>
      <c r="I133" s="9"/>
      <c r="J133" s="9"/>
      <c r="K133" s="1"/>
    </row>
    <row r="134" spans="1:11" s="3" customFormat="1" ht="23.25" customHeight="1" x14ac:dyDescent="0.3">
      <c r="A134" s="38" t="s">
        <v>450</v>
      </c>
      <c r="B134" s="39"/>
      <c r="C134" s="39"/>
      <c r="D134" s="24"/>
      <c r="E134" s="49" t="s">
        <v>451</v>
      </c>
      <c r="F134" s="50"/>
      <c r="G134" s="51"/>
      <c r="H134" s="51"/>
      <c r="I134" s="10"/>
      <c r="J134" s="10"/>
    </row>
    <row r="135" spans="1:11" s="3" customFormat="1" ht="28" x14ac:dyDescent="0.3">
      <c r="A135" s="12" t="s">
        <v>452</v>
      </c>
      <c r="B135" s="48" t="s">
        <v>453</v>
      </c>
      <c r="C135" s="48"/>
      <c r="D135" s="24"/>
      <c r="E135" s="47" t="s">
        <v>110</v>
      </c>
      <c r="F135" s="47"/>
      <c r="G135" s="47" t="s">
        <v>25</v>
      </c>
      <c r="H135" s="47"/>
    </row>
    <row r="136" spans="1:11" s="3" customFormat="1" ht="28" x14ac:dyDescent="0.3">
      <c r="A136" s="12" t="s">
        <v>454</v>
      </c>
      <c r="B136" s="48" t="s">
        <v>455</v>
      </c>
      <c r="C136" s="48"/>
      <c r="D136" s="24"/>
      <c r="E136" s="47" t="s">
        <v>18</v>
      </c>
      <c r="F136" s="47"/>
      <c r="G136" s="47" t="s">
        <v>38</v>
      </c>
      <c r="H136" s="47"/>
      <c r="I136" s="11"/>
    </row>
    <row r="137" spans="1:11" s="3" customFormat="1" x14ac:dyDescent="0.3">
      <c r="A137" s="12" t="s">
        <v>456</v>
      </c>
      <c r="B137" s="48" t="s">
        <v>10</v>
      </c>
      <c r="C137" s="48"/>
      <c r="D137" s="24"/>
      <c r="E137" s="47" t="s">
        <v>32</v>
      </c>
      <c r="F137" s="47"/>
      <c r="G137" s="47" t="s">
        <v>42</v>
      </c>
      <c r="H137" s="47"/>
      <c r="I137" s="11"/>
    </row>
    <row r="138" spans="1:11" x14ac:dyDescent="0.3">
      <c r="A138" s="12" t="s">
        <v>28</v>
      </c>
      <c r="B138" s="48" t="s">
        <v>457</v>
      </c>
      <c r="C138" s="48"/>
      <c r="D138" s="24"/>
      <c r="E138" s="47" t="s">
        <v>52</v>
      </c>
      <c r="F138" s="47"/>
      <c r="G138" s="47" t="s">
        <v>47</v>
      </c>
      <c r="H138" s="47"/>
      <c r="I138" s="11"/>
    </row>
    <row r="139" spans="1:11" x14ac:dyDescent="0.3">
      <c r="A139" s="12" t="s">
        <v>313</v>
      </c>
      <c r="B139" s="48" t="s">
        <v>312</v>
      </c>
      <c r="C139" s="48"/>
      <c r="D139" s="24"/>
      <c r="E139" s="47" t="s">
        <v>57</v>
      </c>
      <c r="F139" s="47"/>
      <c r="G139" s="57" t="s">
        <v>72</v>
      </c>
      <c r="H139" s="47"/>
      <c r="I139" s="11"/>
    </row>
    <row r="140" spans="1:11" x14ac:dyDescent="0.3">
      <c r="A140" s="12" t="s">
        <v>99</v>
      </c>
      <c r="B140" s="48" t="s">
        <v>458</v>
      </c>
      <c r="C140" s="48"/>
      <c r="D140" s="24"/>
      <c r="E140" s="47" t="s">
        <v>168</v>
      </c>
      <c r="F140" s="47"/>
      <c r="G140" s="57" t="s">
        <v>77</v>
      </c>
      <c r="H140" s="47" t="s">
        <v>77</v>
      </c>
      <c r="I140" s="11"/>
    </row>
    <row r="141" spans="1:11" ht="13.5" customHeight="1" x14ac:dyDescent="0.3">
      <c r="A141" s="12" t="s">
        <v>34</v>
      </c>
      <c r="B141" s="48" t="s">
        <v>100</v>
      </c>
      <c r="C141" s="48"/>
      <c r="D141" s="24"/>
      <c r="G141" s="11"/>
      <c r="H141" s="11"/>
      <c r="I141" s="11"/>
      <c r="J141" s="11"/>
      <c r="K141" s="11"/>
    </row>
    <row r="142" spans="1:11" ht="13.5" customHeight="1" x14ac:dyDescent="0.3">
      <c r="A142" s="1"/>
      <c r="B142" s="1"/>
      <c r="F142" s="1"/>
      <c r="G142" s="1"/>
    </row>
    <row r="143" spans="1:11" ht="13.5" customHeight="1" x14ac:dyDescent="0.3">
      <c r="A143" s="1"/>
      <c r="B143" s="1"/>
      <c r="F143" s="1"/>
      <c r="G143" s="1"/>
    </row>
    <row r="144" spans="1:11" ht="13.5" customHeight="1" x14ac:dyDescent="0.3">
      <c r="A144" s="58" t="s">
        <v>459</v>
      </c>
      <c r="B144" s="59"/>
      <c r="C144" s="59"/>
      <c r="D144" s="59"/>
      <c r="E144" s="59"/>
      <c r="F144" s="59"/>
      <c r="G144" s="59"/>
      <c r="H144" s="60"/>
    </row>
    <row r="145" spans="1:13" ht="13.5" customHeight="1" x14ac:dyDescent="0.3">
      <c r="A145" s="61"/>
      <c r="B145" s="62"/>
      <c r="C145" s="62"/>
      <c r="D145" s="62"/>
      <c r="E145" s="62"/>
      <c r="F145" s="62"/>
      <c r="G145" s="62"/>
      <c r="H145" s="63"/>
    </row>
    <row r="146" spans="1:13" ht="13.5" customHeight="1" x14ac:dyDescent="0.3">
      <c r="A146" s="61"/>
      <c r="B146" s="62"/>
      <c r="C146" s="62"/>
      <c r="D146" s="62"/>
      <c r="E146" s="62"/>
      <c r="F146" s="62"/>
      <c r="G146" s="62"/>
      <c r="H146" s="63"/>
    </row>
    <row r="147" spans="1:13" ht="13.5" customHeight="1" x14ac:dyDescent="0.3">
      <c r="A147" s="61"/>
      <c r="B147" s="62"/>
      <c r="C147" s="62"/>
      <c r="D147" s="62"/>
      <c r="E147" s="62"/>
      <c r="F147" s="62"/>
      <c r="G147" s="62"/>
      <c r="H147" s="63"/>
    </row>
    <row r="148" spans="1:13" ht="13.5" customHeight="1" x14ac:dyDescent="0.3">
      <c r="A148" s="61"/>
      <c r="B148" s="62"/>
      <c r="C148" s="62"/>
      <c r="D148" s="62"/>
      <c r="E148" s="62"/>
      <c r="F148" s="62"/>
      <c r="G148" s="62"/>
      <c r="H148" s="63"/>
    </row>
    <row r="149" spans="1:13" ht="13.5" customHeight="1" x14ac:dyDescent="0.3">
      <c r="A149" s="64"/>
      <c r="B149" s="65"/>
      <c r="C149" s="65"/>
      <c r="D149" s="65"/>
      <c r="E149" s="65"/>
      <c r="F149" s="65"/>
      <c r="G149" s="65"/>
      <c r="H149" s="66"/>
    </row>
    <row r="150" spans="1:13" ht="13.5" customHeight="1" x14ac:dyDescent="0.3">
      <c r="A150" s="1"/>
      <c r="B150" s="1"/>
      <c r="F150" s="1"/>
      <c r="G150" s="1"/>
    </row>
    <row r="151" spans="1:13" ht="13.5" customHeight="1" x14ac:dyDescent="0.3">
      <c r="A151" s="1"/>
      <c r="B151" s="1"/>
      <c r="F151" s="1"/>
      <c r="G151" s="1"/>
    </row>
    <row r="152" spans="1:13" ht="13.5" customHeight="1" x14ac:dyDescent="0.3">
      <c r="A152" s="1"/>
      <c r="B152" s="1"/>
      <c r="F152" s="1"/>
      <c r="G152" s="1"/>
    </row>
    <row r="153" spans="1:13" x14ac:dyDescent="0.3">
      <c r="A153" s="55" t="s">
        <v>460</v>
      </c>
      <c r="B153" s="56"/>
      <c r="C153" s="56"/>
      <c r="D153" s="56"/>
      <c r="E153" s="56"/>
      <c r="F153" s="56"/>
      <c r="G153" s="56"/>
      <c r="H153" s="56"/>
      <c r="I153" s="56"/>
      <c r="J153" s="56"/>
      <c r="K153" s="56"/>
    </row>
    <row r="154" spans="1:13" x14ac:dyDescent="0.3">
      <c r="A154" s="55" t="s">
        <v>461</v>
      </c>
      <c r="B154" s="56"/>
      <c r="C154" s="56"/>
      <c r="D154" s="56"/>
      <c r="E154" s="56"/>
      <c r="F154" s="56"/>
      <c r="G154" s="56"/>
      <c r="H154" s="56"/>
      <c r="I154" s="56"/>
      <c r="J154" s="56"/>
      <c r="K154" s="56"/>
    </row>
    <row r="156" spans="1:13" x14ac:dyDescent="0.3">
      <c r="A156" s="22" t="s">
        <v>462</v>
      </c>
      <c r="B156" s="23" t="s">
        <v>463</v>
      </c>
      <c r="C156" s="23"/>
      <c r="D156" s="23"/>
      <c r="E156" s="23"/>
      <c r="F156" s="23"/>
      <c r="G156" s="23"/>
      <c r="H156" s="23"/>
      <c r="I156" s="23"/>
      <c r="J156" s="23"/>
      <c r="K156" s="23"/>
    </row>
    <row r="157" spans="1:13" s="32" customFormat="1" x14ac:dyDescent="0.3">
      <c r="A157" s="31" t="s">
        <v>464</v>
      </c>
      <c r="B157" s="34" t="s">
        <v>465</v>
      </c>
      <c r="C157" s="35"/>
      <c r="D157" s="35"/>
      <c r="E157" s="35"/>
      <c r="F157" s="35"/>
      <c r="G157" s="35"/>
      <c r="H157" s="35"/>
      <c r="I157" s="35"/>
      <c r="J157" s="35"/>
      <c r="K157" s="35"/>
    </row>
    <row r="158" spans="1:13" s="33" customFormat="1" x14ac:dyDescent="0.3">
      <c r="A158" s="31" t="s">
        <v>466</v>
      </c>
      <c r="B158" s="34" t="s">
        <v>467</v>
      </c>
      <c r="C158" s="35"/>
      <c r="D158" s="35"/>
      <c r="E158" s="35"/>
      <c r="F158" s="35"/>
      <c r="G158" s="35"/>
      <c r="H158" s="35"/>
      <c r="I158" s="35"/>
      <c r="J158" s="35"/>
      <c r="K158" s="35"/>
      <c r="L158" s="32"/>
      <c r="M158" s="32"/>
    </row>
    <row r="159" spans="1:13" s="33" customFormat="1" x14ac:dyDescent="0.3">
      <c r="A159" s="31" t="s">
        <v>468</v>
      </c>
      <c r="B159" s="34" t="s">
        <v>469</v>
      </c>
      <c r="C159" s="35"/>
      <c r="D159" s="35"/>
      <c r="E159" s="35"/>
      <c r="F159" s="35"/>
      <c r="G159" s="35"/>
      <c r="H159" s="35"/>
      <c r="I159" s="35"/>
      <c r="J159" s="35"/>
      <c r="K159" s="35"/>
      <c r="L159" s="32"/>
      <c r="M159" s="32"/>
    </row>
    <row r="160" spans="1:13" s="33" customFormat="1" x14ac:dyDescent="0.3">
      <c r="A160" s="31" t="s">
        <v>470</v>
      </c>
      <c r="B160" s="34" t="s">
        <v>471</v>
      </c>
      <c r="C160" s="35"/>
      <c r="D160" s="35"/>
      <c r="E160" s="35"/>
      <c r="F160" s="35"/>
      <c r="G160" s="35"/>
      <c r="H160" s="35"/>
      <c r="I160" s="35"/>
      <c r="J160" s="35"/>
      <c r="K160" s="35"/>
      <c r="L160" s="32"/>
      <c r="M160" s="32"/>
    </row>
    <row r="161" spans="1:13" s="33" customFormat="1" x14ac:dyDescent="0.3">
      <c r="A161" s="31" t="s">
        <v>472</v>
      </c>
      <c r="B161" s="34" t="s">
        <v>473</v>
      </c>
      <c r="C161" s="35"/>
      <c r="D161" s="35"/>
      <c r="E161" s="35"/>
      <c r="F161" s="35"/>
      <c r="G161" s="35"/>
      <c r="H161" s="35"/>
      <c r="I161" s="35"/>
      <c r="J161" s="35"/>
      <c r="K161" s="35"/>
      <c r="L161" s="32"/>
      <c r="M161" s="32"/>
    </row>
    <row r="162" spans="1:13" s="33" customFormat="1" x14ac:dyDescent="0.3">
      <c r="A162" s="31" t="s">
        <v>474</v>
      </c>
      <c r="B162" s="34" t="s">
        <v>475</v>
      </c>
      <c r="C162" s="35"/>
      <c r="D162" s="35"/>
      <c r="E162" s="35"/>
      <c r="F162" s="35"/>
      <c r="G162" s="35"/>
      <c r="H162" s="35"/>
      <c r="I162" s="35"/>
      <c r="J162" s="35"/>
      <c r="K162" s="35"/>
      <c r="L162" s="32"/>
      <c r="M162" s="32"/>
    </row>
    <row r="163" spans="1:13" s="33" customFormat="1" x14ac:dyDescent="0.3">
      <c r="A163" s="31" t="s">
        <v>476</v>
      </c>
      <c r="B163" s="34" t="s">
        <v>477</v>
      </c>
      <c r="C163" s="35"/>
      <c r="D163" s="35"/>
      <c r="E163" s="35"/>
      <c r="F163" s="35"/>
      <c r="G163" s="35"/>
      <c r="H163" s="35"/>
      <c r="I163" s="35"/>
      <c r="J163" s="35"/>
      <c r="K163" s="35"/>
      <c r="L163" s="32"/>
      <c r="M163" s="32"/>
    </row>
    <row r="164" spans="1:13" s="33" customFormat="1" x14ac:dyDescent="0.3">
      <c r="A164" s="31" t="s">
        <v>478</v>
      </c>
      <c r="B164" s="34" t="s">
        <v>479</v>
      </c>
      <c r="C164" s="35"/>
      <c r="D164" s="35"/>
      <c r="E164" s="35"/>
      <c r="F164" s="35"/>
      <c r="G164" s="35"/>
      <c r="H164" s="35"/>
      <c r="I164" s="35"/>
      <c r="J164" s="35"/>
      <c r="K164" s="35"/>
      <c r="L164" s="32"/>
      <c r="M164" s="32"/>
    </row>
    <row r="165" spans="1:13" s="33" customFormat="1" ht="63.75" customHeight="1" x14ac:dyDescent="0.3">
      <c r="A165" s="31" t="s">
        <v>480</v>
      </c>
      <c r="B165" s="34" t="s">
        <v>481</v>
      </c>
      <c r="C165" s="35"/>
      <c r="D165" s="35"/>
      <c r="E165" s="35"/>
      <c r="F165" s="35"/>
      <c r="G165" s="35"/>
      <c r="H165" s="35"/>
      <c r="I165" s="35"/>
      <c r="J165" s="35"/>
      <c r="K165" s="35"/>
      <c r="L165" s="32"/>
      <c r="M165" s="32"/>
    </row>
    <row r="166" spans="1:13" s="33" customFormat="1" ht="87.65" customHeight="1" x14ac:dyDescent="0.3">
      <c r="A166" s="31" t="s">
        <v>482</v>
      </c>
      <c r="B166" s="34" t="s">
        <v>483</v>
      </c>
      <c r="C166" s="35"/>
      <c r="D166" s="35"/>
      <c r="E166" s="35"/>
      <c r="F166" s="35"/>
      <c r="G166" s="35"/>
      <c r="H166" s="35"/>
      <c r="I166" s="35"/>
      <c r="J166" s="35"/>
      <c r="K166" s="35"/>
      <c r="L166" s="32"/>
      <c r="M166" s="32"/>
    </row>
    <row r="167" spans="1:13" s="33" customFormat="1" ht="70.5" customHeight="1" x14ac:dyDescent="0.3">
      <c r="A167" s="31" t="s">
        <v>484</v>
      </c>
      <c r="B167" s="34" t="s">
        <v>485</v>
      </c>
      <c r="C167" s="35"/>
      <c r="D167" s="35"/>
      <c r="E167" s="35"/>
      <c r="F167" s="35"/>
      <c r="G167" s="35"/>
      <c r="H167" s="35"/>
      <c r="I167" s="35"/>
      <c r="J167" s="35"/>
      <c r="K167" s="35"/>
      <c r="L167" s="32"/>
      <c r="M167" s="32"/>
    </row>
    <row r="168" spans="1:13" s="33" customFormat="1" ht="28" x14ac:dyDescent="0.3">
      <c r="A168" s="31" t="s">
        <v>486</v>
      </c>
      <c r="B168" s="34" t="s">
        <v>487</v>
      </c>
      <c r="C168" s="35"/>
      <c r="D168" s="35"/>
      <c r="E168" s="35"/>
      <c r="F168" s="35"/>
      <c r="G168" s="35"/>
      <c r="H168" s="35"/>
      <c r="I168" s="35"/>
      <c r="J168" s="35"/>
      <c r="K168" s="35"/>
      <c r="L168" s="32"/>
      <c r="M168" s="32"/>
    </row>
    <row r="169" spans="1:13" s="32" customFormat="1" ht="42" x14ac:dyDescent="0.3">
      <c r="A169" s="31" t="s">
        <v>488</v>
      </c>
      <c r="B169" s="34" t="s">
        <v>489</v>
      </c>
      <c r="C169" s="35"/>
      <c r="D169" s="35"/>
      <c r="E169" s="35"/>
      <c r="F169" s="35"/>
      <c r="G169" s="35"/>
      <c r="H169" s="35"/>
      <c r="I169" s="35"/>
      <c r="J169" s="35"/>
      <c r="K169" s="35"/>
    </row>
    <row r="170" spans="1:13" s="32" customFormat="1" ht="28" x14ac:dyDescent="0.3">
      <c r="A170" s="31" t="s">
        <v>490</v>
      </c>
      <c r="B170" s="34" t="s">
        <v>491</v>
      </c>
      <c r="C170" s="35"/>
      <c r="D170" s="35"/>
      <c r="E170" s="35"/>
      <c r="F170" s="35"/>
      <c r="G170" s="35"/>
      <c r="H170" s="35"/>
      <c r="I170" s="35"/>
      <c r="J170" s="35"/>
      <c r="K170" s="35"/>
    </row>
    <row r="171" spans="1:13" s="32" customFormat="1" ht="49.5" customHeight="1" x14ac:dyDescent="0.3">
      <c r="A171" s="31" t="s">
        <v>492</v>
      </c>
      <c r="B171" s="34" t="s">
        <v>493</v>
      </c>
      <c r="C171" s="35"/>
      <c r="D171" s="35"/>
      <c r="E171" s="35"/>
      <c r="F171" s="35"/>
      <c r="G171" s="35"/>
      <c r="H171" s="35"/>
      <c r="I171" s="35"/>
      <c r="J171" s="35"/>
      <c r="K171" s="35"/>
    </row>
  </sheetData>
  <sheetProtection formatRows="0"/>
  <autoFilter ref="A2:K132" xr:uid="{00000000-0009-0000-0000-000000000000}"/>
  <mergeCells count="59">
    <mergeCell ref="A153:K153"/>
    <mergeCell ref="B159:K159"/>
    <mergeCell ref="B160:K160"/>
    <mergeCell ref="B161:K161"/>
    <mergeCell ref="G138:H138"/>
    <mergeCell ref="G139:H139"/>
    <mergeCell ref="G140:H140"/>
    <mergeCell ref="A144:H149"/>
    <mergeCell ref="E139:F139"/>
    <mergeCell ref="E140:F140"/>
    <mergeCell ref="B165:K165"/>
    <mergeCell ref="B166:K166"/>
    <mergeCell ref="B167:K167"/>
    <mergeCell ref="B168:K168"/>
    <mergeCell ref="B163:K163"/>
    <mergeCell ref="B164:K164"/>
    <mergeCell ref="B171:K171"/>
    <mergeCell ref="J116:J117"/>
    <mergeCell ref="K116:K117"/>
    <mergeCell ref="B116:B117"/>
    <mergeCell ref="C116:C117"/>
    <mergeCell ref="F116:F117"/>
    <mergeCell ref="H116:H117"/>
    <mergeCell ref="I116:I117"/>
    <mergeCell ref="B139:C139"/>
    <mergeCell ref="A154:K154"/>
    <mergeCell ref="B158:K158"/>
    <mergeCell ref="B137:C137"/>
    <mergeCell ref="B140:C140"/>
    <mergeCell ref="B141:C141"/>
    <mergeCell ref="B157:K157"/>
    <mergeCell ref="B162:K162"/>
    <mergeCell ref="G136:H136"/>
    <mergeCell ref="G137:H137"/>
    <mergeCell ref="H47:H48"/>
    <mergeCell ref="B138:C138"/>
    <mergeCell ref="B136:C136"/>
    <mergeCell ref="B135:C135"/>
    <mergeCell ref="E135:F135"/>
    <mergeCell ref="E136:F136"/>
    <mergeCell ref="E137:F137"/>
    <mergeCell ref="E138:F138"/>
    <mergeCell ref="E134:H134"/>
    <mergeCell ref="B169:K169"/>
    <mergeCell ref="B170:K170"/>
    <mergeCell ref="B1:K1"/>
    <mergeCell ref="A134:C134"/>
    <mergeCell ref="B95:B96"/>
    <mergeCell ref="C95:C96"/>
    <mergeCell ref="F95:F96"/>
    <mergeCell ref="H95:H96"/>
    <mergeCell ref="I95:I96"/>
    <mergeCell ref="J95:J96"/>
    <mergeCell ref="I47:I48"/>
    <mergeCell ref="J47:J48"/>
    <mergeCell ref="B47:B48"/>
    <mergeCell ref="C47:C48"/>
    <mergeCell ref="F47:F48"/>
    <mergeCell ref="G135:H135"/>
  </mergeCells>
  <phoneticPr fontId="2" type="noConversion"/>
  <conditionalFormatting sqref="C90:C94 C133:D133 F119:F128 F90:F94 F131:F132 C118:C128 C131:C132 C83:C88 F83:F88 D83:D96 A2:B18 A49:C55 F40:F46 E40:E55 F49:G55 C3:D18 E2:G18 G80:G96 F80:F81 E80:E96 B80:B94 C80:D81 C97:G113 D114:E128 G114:G128 A80:A128 F114:F115 C114:C116 A20:G36 A38:A46 B38:B47 G38:G46 D38:D55 C38:C46 E38:F39 A57:G79 A130:A132 G130:G133 D130:E132">
    <cfRule type="cellIs" dxfId="99" priority="245" stopIfTrue="1" operator="equal">
      <formula>0</formula>
    </cfRule>
    <cfRule type="cellIs" dxfId="98" priority="246" stopIfTrue="1" operator="equal">
      <formula>FALSE</formula>
    </cfRule>
  </conditionalFormatting>
  <conditionalFormatting sqref="K2">
    <cfRule type="cellIs" dxfId="97" priority="227" stopIfTrue="1" operator="equal">
      <formula>0</formula>
    </cfRule>
    <cfRule type="cellIs" dxfId="96" priority="228" stopIfTrue="1" operator="equal">
      <formula>FALSE</formula>
    </cfRule>
  </conditionalFormatting>
  <conditionalFormatting sqref="J2">
    <cfRule type="cellIs" dxfId="95" priority="225" stopIfTrue="1" operator="equal">
      <formula>0</formula>
    </cfRule>
    <cfRule type="cellIs" dxfId="94" priority="226" stopIfTrue="1" operator="equal">
      <formula>FALSE</formula>
    </cfRule>
  </conditionalFormatting>
  <conditionalFormatting sqref="K4:K6 K15 K17 K23:K25 K31 K40 K43:K48 K50:K51 K57 K61 K63:K65 K70 K72:K73 K76 K85 K89 K78:K80">
    <cfRule type="cellIs" dxfId="93" priority="219" stopIfTrue="1" operator="equal">
      <formula>0</formula>
    </cfRule>
    <cfRule type="cellIs" dxfId="92" priority="220" stopIfTrue="1" operator="equal">
      <formula>FALSE</formula>
    </cfRule>
  </conditionalFormatting>
  <conditionalFormatting sqref="B116">
    <cfRule type="cellIs" dxfId="91" priority="207" stopIfTrue="1" operator="equal">
      <formula>0</formula>
    </cfRule>
    <cfRule type="cellIs" dxfId="90" priority="208" stopIfTrue="1" operator="equal">
      <formula>FALSE</formula>
    </cfRule>
  </conditionalFormatting>
  <conditionalFormatting sqref="F118">
    <cfRule type="cellIs" dxfId="89" priority="187" stopIfTrue="1" operator="equal">
      <formula>0</formula>
    </cfRule>
    <cfRule type="cellIs" dxfId="88" priority="188" stopIfTrue="1" operator="equal">
      <formula>FALSE</formula>
    </cfRule>
  </conditionalFormatting>
  <conditionalFormatting sqref="C89 F89">
    <cfRule type="cellIs" dxfId="87" priority="189" stopIfTrue="1" operator="equal">
      <formula>0</formula>
    </cfRule>
    <cfRule type="cellIs" dxfId="86" priority="190" stopIfTrue="1" operator="equal">
      <formula>FALSE</formula>
    </cfRule>
  </conditionalFormatting>
  <conditionalFormatting sqref="B95">
    <cfRule type="cellIs" dxfId="85" priority="175" stopIfTrue="1" operator="equal">
      <formula>0</formula>
    </cfRule>
    <cfRule type="cellIs" dxfId="84" priority="176" stopIfTrue="1" operator="equal">
      <formula>FALSE</formula>
    </cfRule>
  </conditionalFormatting>
  <conditionalFormatting sqref="C130 F130">
    <cfRule type="cellIs" dxfId="83" priority="115" stopIfTrue="1" operator="equal">
      <formula>0</formula>
    </cfRule>
    <cfRule type="cellIs" dxfId="82" priority="116" stopIfTrue="1" operator="equal">
      <formula>FALSE</formula>
    </cfRule>
  </conditionalFormatting>
  <conditionalFormatting sqref="C47">
    <cfRule type="cellIs" dxfId="81" priority="109" stopIfTrue="1" operator="equal">
      <formula>0</formula>
    </cfRule>
    <cfRule type="cellIs" dxfId="80" priority="110" stopIfTrue="1" operator="equal">
      <formula>FALSE</formula>
    </cfRule>
  </conditionalFormatting>
  <conditionalFormatting sqref="H47">
    <cfRule type="cellIs" dxfId="79" priority="103" stopIfTrue="1" operator="equal">
      <formula>0</formula>
    </cfRule>
    <cfRule type="cellIs" dxfId="78" priority="104" stopIfTrue="1" operator="equal">
      <formula>FALSE</formula>
    </cfRule>
  </conditionalFormatting>
  <conditionalFormatting sqref="F47">
    <cfRule type="cellIs" dxfId="77" priority="105" stopIfTrue="1" operator="equal">
      <formula>0</formula>
    </cfRule>
    <cfRule type="cellIs" dxfId="76" priority="106" stopIfTrue="1" operator="equal">
      <formula>FALSE</formula>
    </cfRule>
  </conditionalFormatting>
  <conditionalFormatting sqref="A47:A48">
    <cfRule type="cellIs" dxfId="75" priority="95" stopIfTrue="1" operator="equal">
      <formula>0</formula>
    </cfRule>
    <cfRule type="cellIs" dxfId="74" priority="96" stopIfTrue="1" operator="equal">
      <formula>FALSE</formula>
    </cfRule>
  </conditionalFormatting>
  <conditionalFormatting sqref="C95">
    <cfRule type="cellIs" dxfId="73" priority="89" stopIfTrue="1" operator="equal">
      <formula>0</formula>
    </cfRule>
    <cfRule type="cellIs" dxfId="72" priority="90" stopIfTrue="1" operator="equal">
      <formula>FALSE</formula>
    </cfRule>
  </conditionalFormatting>
  <conditionalFormatting sqref="F95">
    <cfRule type="cellIs" dxfId="71" priority="87" stopIfTrue="1" operator="equal">
      <formula>0</formula>
    </cfRule>
    <cfRule type="cellIs" dxfId="70" priority="88" stopIfTrue="1" operator="equal">
      <formula>FALSE</formula>
    </cfRule>
  </conditionalFormatting>
  <conditionalFormatting sqref="F116">
    <cfRule type="cellIs" dxfId="69" priority="85" stopIfTrue="1" operator="equal">
      <formula>0</formula>
    </cfRule>
    <cfRule type="cellIs" dxfId="68" priority="86" stopIfTrue="1" operator="equal">
      <formula>FALSE</formula>
    </cfRule>
  </conditionalFormatting>
  <conditionalFormatting sqref="H116">
    <cfRule type="cellIs" dxfId="67" priority="83" stopIfTrue="1" operator="equal">
      <formula>0</formula>
    </cfRule>
    <cfRule type="cellIs" dxfId="66" priority="84" stopIfTrue="1" operator="equal">
      <formula>FALSE</formula>
    </cfRule>
  </conditionalFormatting>
  <conditionalFormatting sqref="G48">
    <cfRule type="cellIs" dxfId="65" priority="75" stopIfTrue="1" operator="equal">
      <formula>0</formula>
    </cfRule>
    <cfRule type="cellIs" dxfId="64" priority="76" stopIfTrue="1" operator="equal">
      <formula>FALSE</formula>
    </cfRule>
  </conditionalFormatting>
  <conditionalFormatting sqref="I47">
    <cfRule type="cellIs" dxfId="63" priority="71" stopIfTrue="1" operator="equal">
      <formula>0</formula>
    </cfRule>
    <cfRule type="cellIs" dxfId="62" priority="72" stopIfTrue="1" operator="equal">
      <formula>FALSE</formula>
    </cfRule>
  </conditionalFormatting>
  <conditionalFormatting sqref="I116">
    <cfRule type="cellIs" dxfId="61" priority="69" stopIfTrue="1" operator="equal">
      <formula>0</formula>
    </cfRule>
    <cfRule type="cellIs" dxfId="60" priority="70" stopIfTrue="1" operator="equal">
      <formula>FALSE</formula>
    </cfRule>
  </conditionalFormatting>
  <conditionalFormatting sqref="F82">
    <cfRule type="cellIs" dxfId="59" priority="59" stopIfTrue="1" operator="equal">
      <formula>0</formula>
    </cfRule>
    <cfRule type="cellIs" dxfId="58" priority="60" stopIfTrue="1" operator="equal">
      <formula>FALSE</formula>
    </cfRule>
  </conditionalFormatting>
  <conditionalFormatting sqref="D82">
    <cfRule type="cellIs" dxfId="57" priority="57" stopIfTrue="1" operator="equal">
      <formula>0</formula>
    </cfRule>
    <cfRule type="cellIs" dxfId="56" priority="58" stopIfTrue="1" operator="equal">
      <formula>FALSE</formula>
    </cfRule>
  </conditionalFormatting>
  <conditionalFormatting sqref="C82">
    <cfRule type="cellIs" dxfId="55" priority="55" stopIfTrue="1" operator="equal">
      <formula>0</formula>
    </cfRule>
    <cfRule type="cellIs" dxfId="54" priority="56" stopIfTrue="1" operator="equal">
      <formula>FALSE</formula>
    </cfRule>
  </conditionalFormatting>
  <conditionalFormatting sqref="B97:B115">
    <cfRule type="cellIs" dxfId="53" priority="53" stopIfTrue="1" operator="equal">
      <formula>0</formula>
    </cfRule>
    <cfRule type="cellIs" dxfId="52" priority="54" stopIfTrue="1" operator="equal">
      <formula>FALSE</formula>
    </cfRule>
  </conditionalFormatting>
  <conditionalFormatting sqref="B118:B128 B130:B132">
    <cfRule type="cellIs" dxfId="51" priority="51" stopIfTrue="1" operator="equal">
      <formula>0</formula>
    </cfRule>
    <cfRule type="cellIs" dxfId="50" priority="52" stopIfTrue="1" operator="equal">
      <formula>FALSE</formula>
    </cfRule>
  </conditionalFormatting>
  <conditionalFormatting sqref="G47">
    <cfRule type="cellIs" dxfId="49" priority="49" stopIfTrue="1" operator="equal">
      <formula>0</formula>
    </cfRule>
    <cfRule type="cellIs" dxfId="48" priority="50" stopIfTrue="1" operator="equal">
      <formula>FALSE</formula>
    </cfRule>
  </conditionalFormatting>
  <conditionalFormatting sqref="K82">
    <cfRule type="cellIs" dxfId="47" priority="47" stopIfTrue="1" operator="equal">
      <formula>0</formula>
    </cfRule>
    <cfRule type="cellIs" dxfId="46" priority="48" stopIfTrue="1" operator="equal">
      <formula>FALSE</formula>
    </cfRule>
  </conditionalFormatting>
  <conditionalFormatting sqref="A75:B75 E75:G75">
    <cfRule type="cellIs" dxfId="45" priority="45" stopIfTrue="1" operator="equal">
      <formula>0</formula>
    </cfRule>
    <cfRule type="cellIs" dxfId="44" priority="46" stopIfTrue="1" operator="equal">
      <formula>FALSE</formula>
    </cfRule>
  </conditionalFormatting>
  <conditionalFormatting sqref="K75">
    <cfRule type="cellIs" dxfId="43" priority="43" stopIfTrue="1" operator="equal">
      <formula>0</formula>
    </cfRule>
    <cfRule type="cellIs" dxfId="42" priority="44" stopIfTrue="1" operator="equal">
      <formula>FALSE</formula>
    </cfRule>
  </conditionalFormatting>
  <conditionalFormatting sqref="J75">
    <cfRule type="cellIs" dxfId="41" priority="41" stopIfTrue="1" operator="equal">
      <formula>0</formula>
    </cfRule>
    <cfRule type="cellIs" dxfId="40" priority="42" stopIfTrue="1" operator="equal">
      <formula>FALSE</formula>
    </cfRule>
  </conditionalFormatting>
  <conditionalFormatting sqref="A92:B92 E92:G92">
    <cfRule type="cellIs" dxfId="39" priority="39" stopIfTrue="1" operator="equal">
      <formula>0</formula>
    </cfRule>
    <cfRule type="cellIs" dxfId="38" priority="40" stopIfTrue="1" operator="equal">
      <formula>FALSE</formula>
    </cfRule>
  </conditionalFormatting>
  <conditionalFormatting sqref="K92">
    <cfRule type="cellIs" dxfId="37" priority="37" stopIfTrue="1" operator="equal">
      <formula>0</formula>
    </cfRule>
    <cfRule type="cellIs" dxfId="36" priority="38" stopIfTrue="1" operator="equal">
      <formula>FALSE</formula>
    </cfRule>
  </conditionalFormatting>
  <conditionalFormatting sqref="J92">
    <cfRule type="cellIs" dxfId="35" priority="35" stopIfTrue="1" operator="equal">
      <formula>0</formula>
    </cfRule>
    <cfRule type="cellIs" dxfId="34" priority="36" stopIfTrue="1" operator="equal">
      <formula>FALSE</formula>
    </cfRule>
  </conditionalFormatting>
  <conditionalFormatting sqref="A110:B110 E110:G110">
    <cfRule type="cellIs" dxfId="33" priority="33" stopIfTrue="1" operator="equal">
      <formula>0</formula>
    </cfRule>
    <cfRule type="cellIs" dxfId="32" priority="34" stopIfTrue="1" operator="equal">
      <formula>FALSE</formula>
    </cfRule>
  </conditionalFormatting>
  <conditionalFormatting sqref="K110">
    <cfRule type="cellIs" dxfId="31" priority="31" stopIfTrue="1" operator="equal">
      <formula>0</formula>
    </cfRule>
    <cfRule type="cellIs" dxfId="30" priority="32" stopIfTrue="1" operator="equal">
      <formula>FALSE</formula>
    </cfRule>
  </conditionalFormatting>
  <conditionalFormatting sqref="J110">
    <cfRule type="cellIs" dxfId="29" priority="29" stopIfTrue="1" operator="equal">
      <formula>0</formula>
    </cfRule>
    <cfRule type="cellIs" dxfId="28" priority="30" stopIfTrue="1" operator="equal">
      <formula>FALSE</formula>
    </cfRule>
  </conditionalFormatting>
  <conditionalFormatting sqref="A19:B19 E19:G19">
    <cfRule type="cellIs" dxfId="27" priority="27" stopIfTrue="1" operator="equal">
      <formula>0</formula>
    </cfRule>
    <cfRule type="cellIs" dxfId="26" priority="28" stopIfTrue="1" operator="equal">
      <formula>FALSE</formula>
    </cfRule>
  </conditionalFormatting>
  <conditionalFormatting sqref="K19">
    <cfRule type="cellIs" dxfId="25" priority="25" stopIfTrue="1" operator="equal">
      <formula>0</formula>
    </cfRule>
    <cfRule type="cellIs" dxfId="24" priority="26" stopIfTrue="1" operator="equal">
      <formula>FALSE</formula>
    </cfRule>
  </conditionalFormatting>
  <conditionalFormatting sqref="J19">
    <cfRule type="cellIs" dxfId="23" priority="23" stopIfTrue="1" operator="equal">
      <formula>0</formula>
    </cfRule>
    <cfRule type="cellIs" dxfId="22" priority="24" stopIfTrue="1" operator="equal">
      <formula>FALSE</formula>
    </cfRule>
  </conditionalFormatting>
  <conditionalFormatting sqref="A37:B37 E37:G37">
    <cfRule type="cellIs" dxfId="21" priority="21" stopIfTrue="1" operator="equal">
      <formula>0</formula>
    </cfRule>
    <cfRule type="cellIs" dxfId="20" priority="22" stopIfTrue="1" operator="equal">
      <formula>FALSE</formula>
    </cfRule>
  </conditionalFormatting>
  <conditionalFormatting sqref="K37">
    <cfRule type="cellIs" dxfId="19" priority="19" stopIfTrue="1" operator="equal">
      <formula>0</formula>
    </cfRule>
    <cfRule type="cellIs" dxfId="18" priority="20" stopIfTrue="1" operator="equal">
      <formula>FALSE</formula>
    </cfRule>
  </conditionalFormatting>
  <conditionalFormatting sqref="J37">
    <cfRule type="cellIs" dxfId="17" priority="17" stopIfTrue="1" operator="equal">
      <formula>0</formula>
    </cfRule>
    <cfRule type="cellIs" dxfId="16" priority="18" stopIfTrue="1" operator="equal">
      <formula>FALSE</formula>
    </cfRule>
  </conditionalFormatting>
  <conditionalFormatting sqref="A56:B56 E56:G56">
    <cfRule type="cellIs" dxfId="15" priority="15" stopIfTrue="1" operator="equal">
      <formula>0</formula>
    </cfRule>
    <cfRule type="cellIs" dxfId="14" priority="16" stopIfTrue="1" operator="equal">
      <formula>FALSE</formula>
    </cfRule>
  </conditionalFormatting>
  <conditionalFormatting sqref="K56">
    <cfRule type="cellIs" dxfId="13" priority="13" stopIfTrue="1" operator="equal">
      <formula>0</formula>
    </cfRule>
    <cfRule type="cellIs" dxfId="12" priority="14" stopIfTrue="1" operator="equal">
      <formula>FALSE</formula>
    </cfRule>
  </conditionalFormatting>
  <conditionalFormatting sqref="J56">
    <cfRule type="cellIs" dxfId="11" priority="11" stopIfTrue="1" operator="equal">
      <formula>0</formula>
    </cfRule>
    <cfRule type="cellIs" dxfId="10" priority="12" stopIfTrue="1" operator="equal">
      <formula>FALSE</formula>
    </cfRule>
  </conditionalFormatting>
  <conditionalFormatting sqref="C129:G129 A129">
    <cfRule type="cellIs" dxfId="9" priority="9" stopIfTrue="1" operator="equal">
      <formula>0</formula>
    </cfRule>
    <cfRule type="cellIs" dxfId="8" priority="10" stopIfTrue="1" operator="equal">
      <formula>FALSE</formula>
    </cfRule>
  </conditionalFormatting>
  <conditionalFormatting sqref="B129">
    <cfRule type="cellIs" dxfId="7" priority="7" stopIfTrue="1" operator="equal">
      <formula>0</formula>
    </cfRule>
    <cfRule type="cellIs" dxfId="6" priority="8" stopIfTrue="1" operator="equal">
      <formula>FALSE</formula>
    </cfRule>
  </conditionalFormatting>
  <conditionalFormatting sqref="A129:B129 E129:G129">
    <cfRule type="cellIs" dxfId="5" priority="5" stopIfTrue="1" operator="equal">
      <formula>0</formula>
    </cfRule>
    <cfRule type="cellIs" dxfId="4" priority="6" stopIfTrue="1" operator="equal">
      <formula>FALSE</formula>
    </cfRule>
  </conditionalFormatting>
  <conditionalFormatting sqref="K129">
    <cfRule type="cellIs" dxfId="3" priority="3" stopIfTrue="1" operator="equal">
      <formula>0</formula>
    </cfRule>
    <cfRule type="cellIs" dxfId="2" priority="4" stopIfTrue="1" operator="equal">
      <formula>FALSE</formula>
    </cfRule>
  </conditionalFormatting>
  <conditionalFormatting sqref="J129">
    <cfRule type="cellIs" dxfId="1" priority="1" stopIfTrue="1" operator="equal">
      <formula>0</formula>
    </cfRule>
    <cfRule type="cellIs" dxfId="0" priority="2" stopIfTrue="1" operator="equal">
      <formula>FALSE</formula>
    </cfRule>
  </conditionalFormatting>
  <hyperlinks>
    <hyperlink ref="A3" r:id="rId1" display="Altcourse" xr:uid="{00000000-0004-0000-0000-000000000000}"/>
    <hyperlink ref="A4" r:id="rId2" display="Ashfield" xr:uid="{00000000-0004-0000-0000-000001000000}"/>
    <hyperlink ref="A5" r:id="rId3" display="Askham Grange" xr:uid="{00000000-0004-0000-0000-000002000000}"/>
    <hyperlink ref="A6" r:id="rId4" display="Aylesbury" xr:uid="{00000000-0004-0000-0000-000003000000}"/>
    <hyperlink ref="A7" r:id="rId5" display="Bedford" xr:uid="{00000000-0004-0000-0000-000004000000}"/>
    <hyperlink ref="A8" r:id="rId6" display="Belmarsh" xr:uid="{00000000-0004-0000-0000-000005000000}"/>
    <hyperlink ref="A10" r:id="rId7" display="Birmingham" xr:uid="{00000000-0004-0000-0000-000006000000}"/>
    <hyperlink ref="A11" r:id="rId8" display="Brinsford" xr:uid="{00000000-0004-0000-0000-000007000000}"/>
    <hyperlink ref="A12" r:id="rId9" display="Bristol" xr:uid="{00000000-0004-0000-0000-000008000000}"/>
    <hyperlink ref="A13" r:id="rId10" display="Brixton" xr:uid="{00000000-0004-0000-0000-000009000000}"/>
    <hyperlink ref="A14" r:id="rId11" display="Bronzefield" xr:uid="{00000000-0004-0000-0000-00000A000000}"/>
    <hyperlink ref="A15" r:id="rId12" display="Buckley Hall" xr:uid="{00000000-0004-0000-0000-00000B000000}"/>
    <hyperlink ref="A16" r:id="rId13" display="Bullingdon" xr:uid="{00000000-0004-0000-0000-00000C000000}"/>
    <hyperlink ref="A17" r:id="rId14" display="Bure" xr:uid="{00000000-0004-0000-0000-00000D000000}"/>
    <hyperlink ref="A18" r:id="rId15" display="Cardiff" xr:uid="{00000000-0004-0000-0000-00000E000000}"/>
    <hyperlink ref="A20" r:id="rId16" display="Channings Wood" xr:uid="{00000000-0004-0000-0000-00000F000000}"/>
    <hyperlink ref="A21" r:id="rId17" display="Chelmsford" xr:uid="{00000000-0004-0000-0000-000010000000}"/>
    <hyperlink ref="A22" r:id="rId18" display="Coldingley" xr:uid="{00000000-0004-0000-0000-000011000000}"/>
    <hyperlink ref="A23" r:id="rId19" display="Cookham Wood" xr:uid="{00000000-0004-0000-0000-000012000000}"/>
    <hyperlink ref="A24" r:id="rId20" display="Dartmoor" xr:uid="{00000000-0004-0000-0000-000013000000}"/>
    <hyperlink ref="A25" r:id="rId21" display="Deerbolt" xr:uid="{00000000-0004-0000-0000-000014000000}"/>
    <hyperlink ref="A26" r:id="rId22" display="Doncaster" xr:uid="{00000000-0004-0000-0000-000015000000}"/>
    <hyperlink ref="A27" r:id="rId23" display="Dovegate" xr:uid="{00000000-0004-0000-0000-000016000000}"/>
    <hyperlink ref="A28" r:id="rId24" display="Downview" xr:uid="{00000000-0004-0000-0000-000017000000}"/>
    <hyperlink ref="A29" r:id="rId25" display="Drake Hall" xr:uid="{00000000-0004-0000-0000-000018000000}"/>
    <hyperlink ref="A30" r:id="rId26" display="Durham" xr:uid="{00000000-0004-0000-0000-000019000000}"/>
    <hyperlink ref="A31" r:id="rId27" display="East Sutton Park" xr:uid="{00000000-0004-0000-0000-00001A000000}"/>
    <hyperlink ref="A32" r:id="rId28" display="Eastwood Park" xr:uid="{00000000-0004-0000-0000-00001B000000}"/>
    <hyperlink ref="A33" r:id="rId29" display="Elmley " xr:uid="{00000000-0004-0000-0000-00001C000000}"/>
    <hyperlink ref="A34" r:id="rId30" display="Erlestoke" xr:uid="{00000000-0004-0000-0000-00001D000000}"/>
    <hyperlink ref="A35" r:id="rId31" display="Exeter" xr:uid="{00000000-0004-0000-0000-00001E000000}"/>
    <hyperlink ref="A36" r:id="rId32" display="Featherstone" xr:uid="{00000000-0004-0000-0000-00001F000000}"/>
    <hyperlink ref="A38" r:id="rId33" display="Feltham" xr:uid="{00000000-0004-0000-0000-000020000000}"/>
    <hyperlink ref="A40" r:id="rId34" display="Ford" xr:uid="{00000000-0004-0000-0000-000021000000}"/>
    <hyperlink ref="A41" r:id="rId35" display="Forest Bank" xr:uid="{00000000-0004-0000-0000-000022000000}"/>
    <hyperlink ref="A42" r:id="rId36" display="Foston Hall" xr:uid="{00000000-0004-0000-0000-000023000000}"/>
    <hyperlink ref="A43" r:id="rId37" display="Frankland" xr:uid="{00000000-0004-0000-0000-000024000000}"/>
    <hyperlink ref="A44" r:id="rId38" display="Full Sutton" xr:uid="{00000000-0004-0000-0000-000025000000}"/>
    <hyperlink ref="A45" r:id="rId39" display="Garth" xr:uid="{00000000-0004-0000-0000-000026000000}"/>
    <hyperlink ref="A46" r:id="rId40" display="Gartree" xr:uid="{00000000-0004-0000-0000-000027000000}"/>
    <hyperlink ref="A49" r:id="rId41" display="Guys Marsh" xr:uid="{00000000-0004-0000-0000-000028000000}"/>
    <hyperlink ref="A50" r:id="rId42" display="Hatfield" xr:uid="{00000000-0004-0000-0000-000029000000}"/>
    <hyperlink ref="A51" r:id="rId43" display="Haverigg" xr:uid="{00000000-0004-0000-0000-00002A000000}"/>
    <hyperlink ref="A52" r:id="rId44" display="Hewell" xr:uid="{00000000-0004-0000-0000-00002B000000}"/>
    <hyperlink ref="A53" r:id="rId45" display="High Down" xr:uid="{00000000-0004-0000-0000-00002C000000}"/>
    <hyperlink ref="A54" r:id="rId46" display="Highpoint " xr:uid="{00000000-0004-0000-0000-00002D000000}"/>
    <hyperlink ref="A55" r:id="rId47" display="Hindley" xr:uid="{00000000-0004-0000-0000-00002E000000}"/>
    <hyperlink ref="A57" r:id="rId48" display="Hollesley Bay" xr:uid="{00000000-0004-0000-0000-00002F000000}"/>
    <hyperlink ref="A58" r:id="rId49" display="Holme House" xr:uid="{00000000-0004-0000-0000-000030000000}"/>
    <hyperlink ref="A59" r:id="rId50" display="Hull" xr:uid="{00000000-0004-0000-0000-000031000000}"/>
    <hyperlink ref="A60" r:id="rId51" display="Humber" xr:uid="{00000000-0004-0000-0000-000032000000}"/>
    <hyperlink ref="A61" r:id="rId52" display="Huntercombe" xr:uid="{00000000-0004-0000-0000-000033000000}"/>
    <hyperlink ref="A62" r:id="rId53" display="Isis" xr:uid="{00000000-0004-0000-0000-000034000000}"/>
    <hyperlink ref="A63" r:id="rId54" display="Isle of Wight" xr:uid="{00000000-0004-0000-0000-000035000000}"/>
    <hyperlink ref="A64" r:id="rId55" display="Kirkham" xr:uid="{00000000-0004-0000-0000-000036000000}"/>
    <hyperlink ref="A65" r:id="rId56" display="Kirklevington Grange" xr:uid="{00000000-0004-0000-0000-000037000000}"/>
    <hyperlink ref="A66" r:id="rId57" display="Lancaster Farms" xr:uid="{00000000-0004-0000-0000-000038000000}"/>
    <hyperlink ref="A67" r:id="rId58" display="Leeds" xr:uid="{00000000-0004-0000-0000-000039000000}"/>
    <hyperlink ref="A68" r:id="rId59" display="Leicester" xr:uid="{00000000-0004-0000-0000-00003A000000}"/>
    <hyperlink ref="A69" r:id="rId60" display="Lewes" xr:uid="{00000000-0004-0000-0000-00003B000000}"/>
    <hyperlink ref="A70" r:id="rId61" display="Leyhill" xr:uid="{00000000-0004-0000-0000-00003C000000}"/>
    <hyperlink ref="A71" r:id="rId62" display="Lincoln" xr:uid="{00000000-0004-0000-0000-00003D000000}"/>
    <hyperlink ref="A72" r:id="rId63" display="Lindholme" xr:uid="{00000000-0004-0000-0000-00003E000000}"/>
    <hyperlink ref="A73" r:id="rId64" display="Littlehey" xr:uid="{00000000-0004-0000-0000-00003F000000}"/>
    <hyperlink ref="A74" r:id="rId65" display="Liverpool" xr:uid="{00000000-0004-0000-0000-000040000000}"/>
    <hyperlink ref="A76" r:id="rId66" display="Long Lartin" xr:uid="{00000000-0004-0000-0000-000041000000}"/>
    <hyperlink ref="A77" r:id="rId67" display="Low Newton" xr:uid="{00000000-0004-0000-0000-000042000000}"/>
    <hyperlink ref="A78" r:id="rId68" display="Lowdham Grange" xr:uid="{00000000-0004-0000-0000-000043000000}"/>
    <hyperlink ref="A79" r:id="rId69" display="Maidstone" xr:uid="{00000000-0004-0000-0000-000044000000}"/>
    <hyperlink ref="A80" r:id="rId70" display="Manchester" xr:uid="{00000000-0004-0000-0000-000045000000}"/>
    <hyperlink ref="A81" r:id="rId71" display="Moorland" xr:uid="{00000000-0004-0000-0000-000046000000}"/>
    <hyperlink ref="A83" r:id="rId72" display="Mount, The" xr:uid="{00000000-0004-0000-0000-000048000000}"/>
    <hyperlink ref="A84" r:id="rId73" display="New Hall" xr:uid="{00000000-0004-0000-0000-000049000000}"/>
    <hyperlink ref="A85" r:id="rId74" display="North Sea Camp" xr:uid="{00000000-0004-0000-0000-00004A000000}"/>
    <hyperlink ref="A86" r:id="rId75" display="Northumberland" xr:uid="{00000000-0004-0000-0000-00004B000000}"/>
    <hyperlink ref="A87" r:id="rId76" display="Norwich" xr:uid="{00000000-0004-0000-0000-00004C000000}"/>
    <hyperlink ref="A88" r:id="rId77" display="Nottingham" xr:uid="{00000000-0004-0000-0000-00004D000000}"/>
    <hyperlink ref="A90" r:id="rId78" display="Oakwood" xr:uid="{00000000-0004-0000-0000-00004E000000}"/>
    <hyperlink ref="A91" r:id="rId79" display="Onley" xr:uid="{00000000-0004-0000-0000-00004F000000}"/>
    <hyperlink ref="A93" r:id="rId80" display="Parc" xr:uid="{00000000-0004-0000-0000-000050000000}"/>
    <hyperlink ref="A94" r:id="rId81" display="Pentonville" xr:uid="{00000000-0004-0000-0000-000051000000}"/>
    <hyperlink ref="A95" r:id="rId82" display="Peterborough" xr:uid="{00000000-0004-0000-0000-000052000000}"/>
    <hyperlink ref="A97" r:id="rId83" display="Portland" xr:uid="{00000000-0004-0000-0000-000053000000}"/>
    <hyperlink ref="A98" r:id="rId84" display="Preston" xr:uid="{00000000-0004-0000-0000-000054000000}"/>
    <hyperlink ref="A99" r:id="rId85" display="Ranby" xr:uid="{00000000-0004-0000-0000-000055000000}"/>
    <hyperlink ref="A100" r:id="rId86" display="Risley" xr:uid="{00000000-0004-0000-0000-000056000000}"/>
    <hyperlink ref="A101" r:id="rId87" display="Rochester" xr:uid="{00000000-0004-0000-0000-000057000000}"/>
    <hyperlink ref="A102" r:id="rId88" display="Rye Hill" xr:uid="{00000000-0004-0000-0000-000058000000}"/>
    <hyperlink ref="A103" r:id="rId89" display="Send" xr:uid="{00000000-0004-0000-0000-000059000000}"/>
    <hyperlink ref="A104" r:id="rId90" display="Stafford" xr:uid="{00000000-0004-0000-0000-00005A000000}"/>
    <hyperlink ref="A105" r:id="rId91" display="Standford Hill " xr:uid="{00000000-0004-0000-0000-00005B000000}"/>
    <hyperlink ref="A106" r:id="rId92" display="Stocken" xr:uid="{00000000-0004-0000-0000-00005C000000}"/>
    <hyperlink ref="A107" r:id="rId93" display="Stoke Heath" xr:uid="{00000000-0004-0000-0000-00005D000000}"/>
    <hyperlink ref="A108" r:id="rId94" display="Styal" xr:uid="{00000000-0004-0000-0000-00005E000000}"/>
    <hyperlink ref="A109" r:id="rId95" display="Sudbury" xr:uid="{00000000-0004-0000-0000-00005F000000}"/>
    <hyperlink ref="A111" r:id="rId96" display="Swaleside " xr:uid="{00000000-0004-0000-0000-000060000000}"/>
    <hyperlink ref="A112" r:id="rId97" display="Swansea" xr:uid="{00000000-0004-0000-0000-000061000000}"/>
    <hyperlink ref="A113" r:id="rId98" display="Swinfen Hall" xr:uid="{00000000-0004-0000-0000-000062000000}"/>
    <hyperlink ref="A114" r:id="rId99" display="Thameside" xr:uid="{00000000-0004-0000-0000-000063000000}"/>
    <hyperlink ref="A115" r:id="rId100" display="Thorn Cross" xr:uid="{00000000-0004-0000-0000-000064000000}"/>
    <hyperlink ref="A116" r:id="rId101" display="Usk / Prescoed" xr:uid="{00000000-0004-0000-0000-000065000000}"/>
    <hyperlink ref="A118" r:id="rId102" display="Verne, The" xr:uid="{00000000-0004-0000-0000-000066000000}"/>
    <hyperlink ref="A119" r:id="rId103" display="Wakefield" xr:uid="{00000000-0004-0000-0000-000067000000}"/>
    <hyperlink ref="A120" r:id="rId104" display="Wandsworth" xr:uid="{00000000-0004-0000-0000-000068000000}"/>
    <hyperlink ref="A121" r:id="rId105" display="Warren Hill" xr:uid="{00000000-0004-0000-0000-000069000000}"/>
    <hyperlink ref="A122" r:id="rId106" display="Wayland" xr:uid="{00000000-0004-0000-0000-00006A000000}"/>
    <hyperlink ref="A123" r:id="rId107" display="Wealstun" xr:uid="{00000000-0004-0000-0000-00006B000000}"/>
    <hyperlink ref="A124" r:id="rId108" display="Werrington" xr:uid="{00000000-0004-0000-0000-00006C000000}"/>
    <hyperlink ref="A125" r:id="rId109" display="Wetherby" xr:uid="{00000000-0004-0000-0000-00006D000000}"/>
    <hyperlink ref="A126" r:id="rId110" display="Whatton" xr:uid="{00000000-0004-0000-0000-00006E000000}"/>
    <hyperlink ref="A127" r:id="rId111" display="Whitemoor" xr:uid="{00000000-0004-0000-0000-00006F000000}"/>
    <hyperlink ref="A128" r:id="rId112" display="Winchester" xr:uid="{00000000-0004-0000-0000-000070000000}"/>
    <hyperlink ref="A130" r:id="rId113" display="Woodhill" xr:uid="{00000000-0004-0000-0000-000071000000}"/>
    <hyperlink ref="A131" r:id="rId114" display="Wormwood Scrubs" xr:uid="{00000000-0004-0000-0000-000072000000}"/>
    <hyperlink ref="A132" r:id="rId115" display="Wymott" xr:uid="{00000000-0004-0000-0000-000073000000}"/>
    <hyperlink ref="A47" r:id="rId116" display="https://www.gov.uk/guidance/grendon-prison" xr:uid="{00000000-0004-0000-0000-000075000000}"/>
    <hyperlink ref="A47:A48" r:id="rId117" display="https://www.gov.uk/guidance/grendon-prison" xr:uid="{00000000-0004-0000-0000-000076000000}"/>
    <hyperlink ref="A48" r:id="rId118" display=" SPRING HILL (HMP)" xr:uid="{00000000-0004-0000-0000-000077000000}"/>
    <hyperlink ref="A117" r:id="rId119" xr:uid="{00000000-0004-0000-0000-000078000000}"/>
    <hyperlink ref="A82" r:id="rId120" xr:uid="{5B4B9049-D62F-44F2-B96D-C8B19FF56D76}"/>
    <hyperlink ref="A39" r:id="rId121" xr:uid="{3056C029-1BDB-4321-9751-4137C2BAFA66}"/>
  </hyperlinks>
  <pageMargins left="0.25" right="0.25" top="0.75" bottom="0.75" header="0.3" footer="0.3"/>
  <pageSetup paperSize="9" scale="63" fitToHeight="0" orientation="landscape" r:id="rId122"/>
  <headerFooter alignWithMargins="0"/>
  <rowBreaks count="8" manualBreakCount="8">
    <brk id="18" max="16383" man="1"/>
    <brk id="36" max="16383" man="1"/>
    <brk id="55" max="16383" man="1"/>
    <brk id="74" max="16383" man="1"/>
    <brk id="91" max="16383" man="1"/>
    <brk id="109" max="16383" man="1"/>
    <brk id="128" max="16383" man="1"/>
    <brk id="152" max="16383" man="1"/>
  </rowBreaks>
  <drawing r:id="rId1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1F8F5CB8EEC649A13C30E83D800351" ma:contentTypeVersion="16" ma:contentTypeDescription="Create a new document." ma:contentTypeScope="" ma:versionID="ce03a6e83354f39dd1f1dfe0306a888b">
  <xsd:schema xmlns:xsd="http://www.w3.org/2001/XMLSchema" xmlns:xs="http://www.w3.org/2001/XMLSchema" xmlns:p="http://schemas.microsoft.com/office/2006/metadata/properties" xmlns:ns2="5c1baa7b-e0c2-44f7-9e8a-adf5e0a55c17" xmlns:ns3="ace9d1cf-b7a2-4357-a362-74c0e382a440" targetNamespace="http://schemas.microsoft.com/office/2006/metadata/properties" ma:root="true" ma:fieldsID="75976d7ab50a68da685f3f6b200100ec" ns2:_="" ns3:_="">
    <xsd:import namespace="5c1baa7b-e0c2-44f7-9e8a-adf5e0a55c17"/>
    <xsd:import namespace="ace9d1cf-b7a2-4357-a362-74c0e382a44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baa7b-e0c2-44f7-9e8a-adf5e0a55c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5b7e4bc-7c04-4239-a3c8-056ff7db7b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ce9d1cf-b7a2-4357-a362-74c0e382a44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cd52c37-aaa0-4568-b4e8-db170502a388}" ma:internalName="TaxCatchAll" ma:showField="CatchAllData" ma:web="ace9d1cf-b7a2-4357-a362-74c0e382a4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c1baa7b-e0c2-44f7-9e8a-adf5e0a55c17">
      <Terms xmlns="http://schemas.microsoft.com/office/infopath/2007/PartnerControls"/>
    </lcf76f155ced4ddcb4097134ff3c332f>
    <TaxCatchAll xmlns="ace9d1cf-b7a2-4357-a362-74c0e382a44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1F4B08-6CBD-44A8-B49B-66A1B5A1A948}"/>
</file>

<file path=customXml/itemProps2.xml><?xml version="1.0" encoding="utf-8"?>
<ds:datastoreItem xmlns:ds="http://schemas.openxmlformats.org/officeDocument/2006/customXml" ds:itemID="{EDCB5360-9667-4F56-B074-5A45F86FE188}">
  <ds:schemaRefs>
    <ds:schemaRef ds:uri="http://schemas.microsoft.com/office/2006/documentManagement/types"/>
    <ds:schemaRef ds:uri="http://schemas.microsoft.com/office/infopath/2007/PartnerControls"/>
    <ds:schemaRef ds:uri="http://schemas.microsoft.com/office/2006/metadata/properties"/>
    <ds:schemaRef ds:uri="http://purl.org/dc/terms/"/>
    <ds:schemaRef ds:uri="http://purl.org/dc/elements/1.1/"/>
    <ds:schemaRef ds:uri="http://purl.org/dc/dcmitype/"/>
    <ds:schemaRef ds:uri="http://schemas.openxmlformats.org/package/2006/metadata/core-properties"/>
    <ds:schemaRef ds:uri="a70322e1-a38b-42c5-8c13-fe2a0eec7b33"/>
    <ds:schemaRef ds:uri="df47f593-3511-4cc3-ad96-2f2ab4207d77"/>
    <ds:schemaRef ds:uri="http://www.w3.org/XML/1998/namespace"/>
  </ds:schemaRefs>
</ds:datastoreItem>
</file>

<file path=customXml/itemProps3.xml><?xml version="1.0" encoding="utf-8"?>
<ds:datastoreItem xmlns:ds="http://schemas.openxmlformats.org/officeDocument/2006/customXml" ds:itemID="{149C4FA9-53A4-42C5-A439-0E0458B70E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HMPS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Carling</dc:creator>
  <cp:keywords/>
  <dc:description/>
  <cp:lastModifiedBy>Hetherington, Paul [HMPS]</cp:lastModifiedBy>
  <cp:revision/>
  <dcterms:created xsi:type="dcterms:W3CDTF">2015-04-29T11:00:02Z</dcterms:created>
  <dcterms:modified xsi:type="dcterms:W3CDTF">2022-08-16T08:49:48Z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0x0101007E1F8F5CB8EEC649A13C30E83D800351</vt:lpwstr>
  </property>
</Properties>
</file>